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9720" windowHeight="6780" activeTab="1"/>
  </bookViews>
  <sheets>
    <sheet name="Instructions" sheetId="1" r:id="rId1"/>
    <sheet name="Timesheet" sheetId="2" r:id="rId2"/>
    <sheet name="PP1" sheetId="3" r:id="rId3"/>
  </sheets>
  <definedNames>
    <definedName name="Hours">#REF!</definedName>
    <definedName name="PayPeriods">'PP1'!$A$1:$C$28</definedName>
    <definedName name="_xlnm.Print_Area" localSheetId="0">'Instructions'!$A$1:$B$27</definedName>
    <definedName name="_xlnm.Print_Area" localSheetId="1">'Timesheet'!$A$1:$R$50</definedName>
  </definedNames>
  <calcPr fullCalcOnLoad="1"/>
</workbook>
</file>

<file path=xl/comments3.xml><?xml version="1.0" encoding="utf-8"?>
<comments xmlns="http://schemas.openxmlformats.org/spreadsheetml/2006/main">
  <authors>
    <author>HUTCHISONEW</author>
  </authors>
  <commentList>
    <comment ref="B2" authorId="0">
      <text>
        <r>
          <rPr>
            <b/>
            <sz val="8"/>
            <rFont val="Tahoma"/>
            <family val="2"/>
          </rPr>
          <t>Enter date (mm/dd/yy) of 1st day of pay period 1 for the year to come</t>
        </r>
      </text>
    </comment>
  </commentList>
</comments>
</file>

<file path=xl/sharedStrings.xml><?xml version="1.0" encoding="utf-8"?>
<sst xmlns="http://schemas.openxmlformats.org/spreadsheetml/2006/main" count="134" uniqueCount="86">
  <si>
    <t>BI-WEEKLY TIME SHEET</t>
  </si>
  <si>
    <t>Employee Name:</t>
  </si>
  <si>
    <t>Division/Location:</t>
  </si>
  <si>
    <t>Regular Time</t>
  </si>
  <si>
    <t>Extra Time*</t>
  </si>
  <si>
    <t>Absences**</t>
  </si>
  <si>
    <t>Start</t>
  </si>
  <si>
    <t>Finish</t>
  </si>
  <si>
    <t>Regular</t>
  </si>
  <si>
    <t>Extra</t>
  </si>
  <si>
    <t>Absent</t>
  </si>
  <si>
    <t>Work</t>
  </si>
  <si>
    <t>Lunch</t>
  </si>
  <si>
    <t>Hours</t>
  </si>
  <si>
    <t>Code</t>
  </si>
  <si>
    <t>Signature</t>
  </si>
  <si>
    <t>Timekeeper:</t>
  </si>
  <si>
    <t>Supervisor's Signature:</t>
  </si>
  <si>
    <t xml:space="preserve">All employees are required to sign in and out. No employee is to sign in or out for another employee. </t>
  </si>
  <si>
    <t>All time must be recorded accurately.</t>
  </si>
  <si>
    <t>PayPeriod</t>
  </si>
  <si>
    <t>End</t>
  </si>
  <si>
    <t>Instructions</t>
  </si>
  <si>
    <t>Press the tab key</t>
  </si>
  <si>
    <t>Type your division office symbol (if you are at DMAVA headquarters) or your location if you are not  then press the tab key</t>
  </si>
  <si>
    <t>Type your work telephone number (with area code) then press the tab key</t>
  </si>
  <si>
    <t>If you worked extra time that day, type the time you started working the extra time (or leave blank if you did not work more than your regular shift) then press the tab key</t>
  </si>
  <si>
    <t>If you worked extra time that day, type the time you finished working the extra time (or leave blank if you did not work more than your regular shift) then press the tab key</t>
  </si>
  <si>
    <t>Type the time you finished working that day (or leave blank if you did not work that day) then press the tab key</t>
  </si>
  <si>
    <t>If you were absent for part or all of your regular shift, type the absence code then press the tab key</t>
  </si>
  <si>
    <t>If you were absent for part or all of your regular shift, type the hours and/or part-hours using whole numbers and decimals (such as 7.5 for seven and one-half hours or 0.25 for 15 minutes) that you were absent then press the tab key</t>
  </si>
  <si>
    <t>Click on the Timesheet tab near the lower left corner of the screen</t>
  </si>
  <si>
    <t>Click on the Printer icon near the top left of the screen (or click on File, then Print, then OK) to print your timesheet</t>
  </si>
  <si>
    <t>Repeat steps 8 through 16 (or steps 8 through 12 if you worked no more and no less than your regular shift) for every day you worked or were scheduled to work in the payroll period</t>
  </si>
  <si>
    <t>Use the down arrow key to get to the first day of the first week you are scheduled to work in this payroll period</t>
  </si>
  <si>
    <t>Type the time you started working that day in 12-hour time format such as 8:00 AM for eight in the morning, 12:00 PM for noon or 4:30 PM for four-thirty in the afternoon (or leave blank if you did not work that day) then press the tab key</t>
  </si>
  <si>
    <t>If you worked extra time that day, type the code for the extra time you worked such as PZ for holiday makeup time or OT for overtime (or leave blank if you did not work more than your regular shift) then press the tab key</t>
  </si>
  <si>
    <t>Type your name in the cell to the right of the words Employee Name: (click in that cell if it is visible or hold down the Ctrl key and press Home then click in that cell near the top left corner)</t>
  </si>
  <si>
    <t>This report should reflect your hours on the job (arrival time [Start Work] and departure time [Finish Work]) Any additional time worked should be coded under the Extra Time column by the employee. Use 12-hour time (8:00 AM for 8 a.m., etc.) for these entries. Any absences should be coded under the Absences column by the employee. This report must be submitted to timekeeper NLT 9:00 AM the last Friday of each bi-weekly payroll period unless requested earlier by timekeeper. Each employee must sign in and out daily.</t>
  </si>
  <si>
    <t xml:space="preserve">Make sure the Total Hours in the column on the right (just to the left of the signature cells) are correct </t>
  </si>
  <si>
    <t>Use the absence column for holidays using H as the absence code and 7 hours (if you work 70 hours every two weeks) or 8 hours (if you work 80 hours every two weeks) for the holiday absence time</t>
  </si>
  <si>
    <t>Leave SDO day rows blank and your hours will automatically be calculated to reflect the correct total</t>
  </si>
  <si>
    <t>Save your timesheet in your network directory</t>
  </si>
  <si>
    <t>(Use the Page Down key or the scroll bar on the right to read through these instructions)</t>
  </si>
  <si>
    <t>Begins</t>
  </si>
  <si>
    <t>NOTE: If you try to type the letter A in the Absence Code column and the word Absences appears (or anything similar happens in the form) you will have to turn off Excel's AutoComplete feature: go to the Tools menu, click on Options, then click on the Edit tab, then click on the check next to the last item on that page "Enable AutoComplete for cell values" and click on OK (OR just press the Delete key after typing the A)</t>
  </si>
  <si>
    <t xml:space="preserve">NEW YEAR NOTE: To get the payroll period dates to work for another year, click on the PP1 tab near the bottom of the screen. Click (if necessary) on the cell with the date for the beginning of payroll period 1 and type the correct date for the first day of the first payroll period of the new year in the format shown (MM/DD/YY) and press the Enter key. </t>
  </si>
  <si>
    <t>Type the payroll period number from 1 to 27 then press the tab key</t>
  </si>
  <si>
    <t>Type the time you started your lunch period that day (or leave blank if you did not work that day or left work before lunch) then press the tab key</t>
  </si>
  <si>
    <t>Type the time you finished your lunch period that day (or leave blank if you did not work that day or left work before lunch) then press the tab key (or click on the Start Work cell under Regular Time for the next day if you worked no more and no less than your regular shift). Hours worked will be calculated automatically.</t>
  </si>
  <si>
    <t xml:space="preserve">  *Extra Time Codes: PZ=Holiday Makeup Time, OT=Overtime, CT=Comp Time Earned</t>
  </si>
  <si>
    <t>PZ</t>
  </si>
  <si>
    <t>OT</t>
  </si>
  <si>
    <t>CT</t>
  </si>
  <si>
    <t>V</t>
  </si>
  <si>
    <t>A</t>
  </si>
  <si>
    <t>S</t>
  </si>
  <si>
    <t>J</t>
  </si>
  <si>
    <t>Days</t>
  </si>
  <si>
    <t>Sat</t>
  </si>
  <si>
    <t>Sun</t>
  </si>
  <si>
    <t>Mon</t>
  </si>
  <si>
    <t>Tue</t>
  </si>
  <si>
    <t>Wed</t>
  </si>
  <si>
    <t>Thu</t>
  </si>
  <si>
    <t>Fri</t>
  </si>
  <si>
    <t>1st week</t>
  </si>
  <si>
    <t>U</t>
  </si>
  <si>
    <t>Work Telephone #: (include area code)</t>
  </si>
  <si>
    <t>H</t>
  </si>
  <si>
    <t>L</t>
  </si>
  <si>
    <t>Total Hours</t>
  </si>
  <si>
    <r>
      <t xml:space="preserve"> Remarks  </t>
    </r>
    <r>
      <rPr>
        <b/>
        <sz val="18"/>
        <rFont val="Arial"/>
        <family val="2"/>
      </rPr>
      <t>*</t>
    </r>
  </si>
  <si>
    <r>
      <t xml:space="preserve">  Remarks  </t>
    </r>
    <r>
      <rPr>
        <b/>
        <sz val="18"/>
        <rFont val="Arial"/>
        <family val="2"/>
      </rPr>
      <t>*</t>
    </r>
    <r>
      <rPr>
        <sz val="12"/>
        <rFont val="Arial"/>
        <family val="2"/>
      </rPr>
      <t xml:space="preserve"> </t>
    </r>
  </si>
  <si>
    <t>Federal Hours  *</t>
  </si>
  <si>
    <t>PM</t>
  </si>
  <si>
    <t>LM</t>
  </si>
  <si>
    <t>**Absence: V=Vacation, A=Admin, S=Sick,U=Comp Time Used, LM=Military Leave WO/Pay, PM= Military Leave W/Pay, J=Jury Duty, L=Leave WO/Pay, H=Holiday</t>
  </si>
  <si>
    <t>T</t>
  </si>
  <si>
    <t>SB</t>
  </si>
  <si>
    <t>VF</t>
  </si>
  <si>
    <t>DEPARTMENT OF MILITARY &amp; VETERANS AFFAIRS             MANAGER</t>
  </si>
  <si>
    <t>LF</t>
  </si>
  <si>
    <t>TL</t>
  </si>
  <si>
    <t>PB</t>
  </si>
  <si>
    <t>2nd week</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</si>
</sst>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0.00\)"/>
    <numFmt numFmtId="165" formatCode="0.0_);\(0.0\)"/>
    <numFmt numFmtId="166" formatCode="0_);\(0\)"/>
    <numFmt numFmtId="167" formatCode="0.0"/>
  </numFmts>
  <fonts count="58">
    <font>
      <sz val="10"/>
      <name val="Arial"/>
      <family val="0"/>
    </font>
    <font>
      <sz val="24"/>
      <name val="Arial"/>
      <family val="2"/>
    </font>
    <font>
      <b/>
      <sz val="12"/>
      <name val="Arial"/>
      <family val="2"/>
    </font>
    <font>
      <sz val="12"/>
      <name val="Arial"/>
      <family val="2"/>
    </font>
    <font>
      <sz val="11"/>
      <name val="Arial"/>
      <family val="2"/>
    </font>
    <font>
      <sz val="16"/>
      <name val="Arial"/>
      <family val="2"/>
    </font>
    <font>
      <i/>
      <sz val="12"/>
      <name val="Arial"/>
      <family val="2"/>
    </font>
    <font>
      <i/>
      <sz val="10"/>
      <name val="Arial"/>
      <family val="2"/>
    </font>
    <font>
      <b/>
      <sz val="8"/>
      <name val="Tahoma"/>
      <family val="2"/>
    </font>
    <font>
      <sz val="14"/>
      <name val="Arial"/>
      <family val="2"/>
    </font>
    <font>
      <sz val="26"/>
      <name val="Arial"/>
      <family val="2"/>
    </font>
    <font>
      <b/>
      <sz val="16"/>
      <name val="Arial"/>
      <family val="2"/>
    </font>
    <font>
      <b/>
      <sz val="14"/>
      <name val="Arial"/>
      <family val="2"/>
    </font>
    <font>
      <sz val="8"/>
      <name val="Tahoma"/>
      <family val="2"/>
    </font>
    <font>
      <sz val="9"/>
      <name val="Arial"/>
      <family val="2"/>
    </font>
    <font>
      <sz val="12"/>
      <color indexed="10"/>
      <name val="Arial"/>
      <family val="2"/>
    </font>
    <font>
      <b/>
      <sz val="11"/>
      <name val="Arial"/>
      <family val="2"/>
    </font>
    <font>
      <b/>
      <sz val="18"/>
      <name val="Arial"/>
      <family val="2"/>
    </font>
    <font>
      <b/>
      <i/>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double"/>
      <right style="double"/>
      <top>
        <color indexed="63"/>
      </top>
      <bottom style="thin"/>
    </border>
    <border>
      <left style="double"/>
      <right style="double"/>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
      <left style="double"/>
      <right style="double"/>
      <top>
        <color indexed="63"/>
      </top>
      <bottom>
        <color indexed="63"/>
      </bottom>
    </border>
    <border>
      <left style="double"/>
      <right style="double"/>
      <top>
        <color indexed="63"/>
      </top>
      <bottom style="double"/>
    </border>
    <border>
      <left style="thin"/>
      <right style="thin"/>
      <top style="thin"/>
      <bottom style="thin"/>
    </border>
    <border>
      <left>
        <color indexed="63"/>
      </left>
      <right>
        <color indexed="63"/>
      </right>
      <top style="thin"/>
      <bottom style="thin"/>
    </border>
    <border>
      <left>
        <color indexed="63"/>
      </left>
      <right style="thin"/>
      <top>
        <color indexed="63"/>
      </top>
      <bottom>
        <color indexed="63"/>
      </bottom>
    </border>
    <border>
      <left style="thin"/>
      <right style="thin"/>
      <top style="thin"/>
      <bottom>
        <color indexed="63"/>
      </bottom>
    </border>
    <border>
      <left style="double"/>
      <right>
        <color indexed="63"/>
      </right>
      <top style="thin"/>
      <bottom>
        <color indexed="63"/>
      </bottom>
    </border>
    <border>
      <left style="thin"/>
      <right style="thin"/>
      <top>
        <color indexed="63"/>
      </top>
      <bottom style="thin"/>
    </border>
    <border>
      <left style="double"/>
      <right>
        <color indexed="63"/>
      </right>
      <top>
        <color indexed="63"/>
      </top>
      <bottom style="thin"/>
    </border>
    <border>
      <left style="double"/>
      <right style="thin"/>
      <top>
        <color indexed="63"/>
      </top>
      <bottom>
        <color indexed="63"/>
      </bottom>
    </border>
    <border>
      <left style="double"/>
      <right style="thin"/>
      <top>
        <color indexed="63"/>
      </top>
      <bottom style="thin"/>
    </border>
    <border>
      <left style="thin"/>
      <right>
        <color indexed="63"/>
      </right>
      <top style="thin"/>
      <bottom style="thin"/>
    </border>
    <border>
      <left style="double"/>
      <right style="thin"/>
      <top style="thin"/>
      <bottom>
        <color indexed="63"/>
      </bottom>
    </border>
    <border>
      <left style="thin"/>
      <right style="double"/>
      <top style="double"/>
      <bottom>
        <color indexed="63"/>
      </bottom>
    </border>
    <border>
      <left style="thin"/>
      <right style="double"/>
      <top>
        <color indexed="63"/>
      </top>
      <bottom>
        <color indexed="63"/>
      </bottom>
    </border>
    <border>
      <left style="thin"/>
      <right style="double"/>
      <top>
        <color indexed="63"/>
      </top>
      <bottom style="double"/>
    </border>
    <border>
      <left style="double"/>
      <right style="medium"/>
      <top>
        <color indexed="63"/>
      </top>
      <bottom>
        <color indexed="63"/>
      </bottom>
    </border>
    <border>
      <left style="double"/>
      <right style="medium"/>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thin"/>
    </border>
    <border>
      <left style="double"/>
      <right>
        <color indexed="63"/>
      </right>
      <top>
        <color indexed="63"/>
      </top>
      <bottom style="double"/>
    </border>
    <border>
      <left>
        <color indexed="63"/>
      </left>
      <right style="double"/>
      <top>
        <color indexed="63"/>
      </top>
      <bottom style="double"/>
    </border>
    <border>
      <left style="double"/>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51">
    <xf numFmtId="0" fontId="0" fillId="0" borderId="0" xfId="0" applyAlignment="1">
      <alignment/>
    </xf>
    <xf numFmtId="0" fontId="3" fillId="0" borderId="0" xfId="0" applyFont="1" applyAlignment="1" applyProtection="1">
      <alignment/>
      <protection/>
    </xf>
    <xf numFmtId="0" fontId="0" fillId="0" borderId="0" xfId="0" applyAlignment="1">
      <alignment horizontal="center"/>
    </xf>
    <xf numFmtId="0" fontId="0" fillId="0" borderId="0" xfId="0" applyBorder="1" applyAlignment="1">
      <alignment vertical="top"/>
    </xf>
    <xf numFmtId="15" fontId="3" fillId="0" borderId="0" xfId="0" applyNumberFormat="1" applyFont="1" applyBorder="1" applyAlignment="1">
      <alignment horizontal="left" vertical="top" wrapText="1"/>
    </xf>
    <xf numFmtId="0" fontId="3" fillId="0" borderId="0" xfId="0" applyFont="1" applyBorder="1" applyAlignment="1">
      <alignment vertical="top"/>
    </xf>
    <xf numFmtId="0" fontId="7" fillId="0" borderId="0" xfId="0" applyFont="1" applyBorder="1" applyAlignment="1">
      <alignment vertical="top"/>
    </xf>
    <xf numFmtId="14" fontId="0" fillId="0" borderId="0" xfId="0" applyNumberFormat="1" applyAlignment="1" applyProtection="1">
      <alignment/>
      <protection locked="0"/>
    </xf>
    <xf numFmtId="14" fontId="0" fillId="0" borderId="0" xfId="0" applyNumberFormat="1" applyAlignment="1" applyProtection="1">
      <alignment/>
      <protection hidden="1"/>
    </xf>
    <xf numFmtId="14" fontId="0" fillId="0" borderId="10" xfId="0" applyNumberFormat="1" applyBorder="1" applyAlignment="1" applyProtection="1">
      <alignment/>
      <protection locked="0"/>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0" fillId="0" borderId="0" xfId="0" applyAlignment="1" applyProtection="1">
      <alignment/>
      <protection/>
    </xf>
    <xf numFmtId="0" fontId="4" fillId="0" borderId="0" xfId="0" applyFont="1" applyAlignment="1" applyProtection="1">
      <alignment/>
      <protection/>
    </xf>
    <xf numFmtId="0" fontId="5" fillId="0" borderId="0" xfId="0" applyFont="1" applyBorder="1" applyAlignment="1" applyProtection="1">
      <alignment/>
      <protection/>
    </xf>
    <xf numFmtId="0" fontId="5" fillId="0" borderId="0" xfId="0" applyFont="1" applyBorder="1" applyAlignment="1" applyProtection="1">
      <alignment horizontal="center"/>
      <protection/>
    </xf>
    <xf numFmtId="0" fontId="3" fillId="0" borderId="13" xfId="0" applyFont="1" applyBorder="1" applyAlignment="1" applyProtection="1">
      <alignment horizontal="left" indent="3"/>
      <protection/>
    </xf>
    <xf numFmtId="0" fontId="3" fillId="0" borderId="14" xfId="0" applyFont="1" applyBorder="1" applyAlignment="1" applyProtection="1">
      <alignment/>
      <protection/>
    </xf>
    <xf numFmtId="0" fontId="3" fillId="0" borderId="15" xfId="0" applyFont="1" applyBorder="1" applyAlignment="1" applyProtection="1">
      <alignment/>
      <protection/>
    </xf>
    <xf numFmtId="0" fontId="3" fillId="0" borderId="16" xfId="0" applyFont="1" applyBorder="1" applyAlignment="1" applyProtection="1">
      <alignment/>
      <protection/>
    </xf>
    <xf numFmtId="0" fontId="3" fillId="0" borderId="16" xfId="0" applyFont="1" applyBorder="1" applyAlignment="1" applyProtection="1">
      <alignment horizontal="center"/>
      <protection/>
    </xf>
    <xf numFmtId="0" fontId="3" fillId="0" borderId="17" xfId="0" applyFont="1" applyBorder="1" applyAlignment="1" applyProtection="1">
      <alignment/>
      <protection/>
    </xf>
    <xf numFmtId="0" fontId="9" fillId="0" borderId="18" xfId="0" applyFont="1" applyBorder="1" applyAlignment="1" applyProtection="1">
      <alignment horizontal="center"/>
      <protection/>
    </xf>
    <xf numFmtId="0" fontId="2" fillId="0" borderId="16" xfId="0" applyFont="1" applyBorder="1" applyAlignment="1" applyProtection="1">
      <alignment horizontal="right" vertical="center"/>
      <protection/>
    </xf>
    <xf numFmtId="0" fontId="3" fillId="0" borderId="0" xfId="0" applyFont="1" applyAlignment="1" applyProtection="1">
      <alignment horizontal="right"/>
      <protection hidden="1"/>
    </xf>
    <xf numFmtId="0" fontId="3" fillId="0" borderId="0" xfId="0" applyFont="1" applyAlignment="1" applyProtection="1">
      <alignment/>
      <protection hidden="1"/>
    </xf>
    <xf numFmtId="0" fontId="0" fillId="0" borderId="0" xfId="0" applyAlignment="1" applyProtection="1">
      <alignment/>
      <protection hidden="1"/>
    </xf>
    <xf numFmtId="0" fontId="4" fillId="0" borderId="0" xfId="0" applyFont="1" applyAlignment="1" applyProtection="1">
      <alignment/>
      <protection hidden="1"/>
    </xf>
    <xf numFmtId="0" fontId="5" fillId="0" borderId="17" xfId="0" applyFont="1" applyBorder="1" applyAlignment="1" applyProtection="1">
      <alignment horizontal="center" vertical="center"/>
      <protection locked="0"/>
    </xf>
    <xf numFmtId="0" fontId="3" fillId="0" borderId="0" xfId="0" applyFont="1" applyBorder="1" applyAlignment="1" applyProtection="1">
      <alignment horizontal="center"/>
      <protection/>
    </xf>
    <xf numFmtId="0" fontId="2" fillId="0" borderId="16" xfId="0" applyFont="1" applyBorder="1" applyAlignment="1" applyProtection="1">
      <alignment/>
      <protection/>
    </xf>
    <xf numFmtId="0" fontId="12" fillId="0" borderId="19" xfId="0" applyFont="1" applyBorder="1" applyAlignment="1" applyProtection="1">
      <alignment/>
      <protection/>
    </xf>
    <xf numFmtId="15" fontId="5" fillId="0" borderId="20" xfId="0" applyNumberFormat="1" applyFont="1" applyBorder="1" applyAlignment="1" applyProtection="1">
      <alignment horizontal="center" vertical="center"/>
      <protection hidden="1"/>
    </xf>
    <xf numFmtId="16" fontId="9" fillId="0" borderId="19" xfId="0" applyNumberFormat="1" applyFont="1" applyBorder="1" applyAlignment="1" applyProtection="1">
      <alignment horizontal="center"/>
      <protection hidden="1"/>
    </xf>
    <xf numFmtId="0" fontId="3" fillId="0" borderId="0" xfId="0" applyFont="1" applyBorder="1" applyAlignment="1" applyProtection="1">
      <alignment/>
      <protection hidden="1"/>
    </xf>
    <xf numFmtId="0" fontId="2" fillId="0" borderId="18" xfId="0" applyFont="1" applyBorder="1" applyAlignment="1" applyProtection="1">
      <alignment horizontal="right" vertical="center"/>
      <protection/>
    </xf>
    <xf numFmtId="0" fontId="2" fillId="0" borderId="0" xfId="0" applyFont="1" applyBorder="1" applyAlignment="1" applyProtection="1">
      <alignment horizontal="right" vertical="center"/>
      <protection/>
    </xf>
    <xf numFmtId="0" fontId="2" fillId="0" borderId="19" xfId="0" applyFont="1" applyBorder="1" applyAlignment="1" applyProtection="1">
      <alignment horizontal="right" vertical="center"/>
      <protection/>
    </xf>
    <xf numFmtId="164" fontId="3" fillId="0" borderId="12" xfId="0" applyNumberFormat="1" applyFont="1" applyBorder="1" applyAlignment="1" applyProtection="1">
      <alignment horizontal="center" vertical="center"/>
      <protection locked="0"/>
    </xf>
    <xf numFmtId="164" fontId="3" fillId="0" borderId="11" xfId="0" applyNumberFormat="1" applyFont="1" applyBorder="1" applyAlignment="1" applyProtection="1">
      <alignment horizontal="center" vertical="center"/>
      <protection locked="0"/>
    </xf>
    <xf numFmtId="164" fontId="3" fillId="0" borderId="21" xfId="0" applyNumberFormat="1" applyFont="1" applyBorder="1" applyAlignment="1" applyProtection="1">
      <alignment horizontal="center" vertical="center"/>
      <protection locked="0"/>
    </xf>
    <xf numFmtId="164" fontId="3" fillId="0" borderId="22" xfId="0" applyNumberFormat="1" applyFont="1" applyBorder="1" applyAlignment="1" applyProtection="1">
      <alignment horizontal="center" vertical="center"/>
      <protection locked="0"/>
    </xf>
    <xf numFmtId="0" fontId="3" fillId="0" borderId="23" xfId="0" applyFont="1" applyBorder="1" applyAlignment="1" applyProtection="1">
      <alignment horizontal="center" vertical="center" wrapText="1"/>
      <protection/>
    </xf>
    <xf numFmtId="16" fontId="3" fillId="0" borderId="23" xfId="0" applyNumberFormat="1" applyFont="1" applyBorder="1" applyAlignment="1" applyProtection="1">
      <alignment horizontal="center" vertical="center" wrapText="1"/>
      <protection hidden="1"/>
    </xf>
    <xf numFmtId="166" fontId="2" fillId="0" borderId="24" xfId="0" applyNumberFormat="1" applyFont="1" applyBorder="1" applyAlignment="1" applyProtection="1">
      <alignment horizontal="center" vertical="center"/>
      <protection hidden="1" locked="0"/>
    </xf>
    <xf numFmtId="0" fontId="14" fillId="0" borderId="25" xfId="0" applyFont="1" applyBorder="1" applyAlignment="1" applyProtection="1">
      <alignment/>
      <protection/>
    </xf>
    <xf numFmtId="0" fontId="3" fillId="0" borderId="21" xfId="0" applyFont="1" applyBorder="1" applyAlignment="1" applyProtection="1">
      <alignment horizontal="center" vertical="center"/>
      <protection locked="0"/>
    </xf>
    <xf numFmtId="0" fontId="11" fillId="0" borderId="23" xfId="0" applyFont="1" applyBorder="1" applyAlignment="1" applyProtection="1">
      <alignment/>
      <protection/>
    </xf>
    <xf numFmtId="0" fontId="2" fillId="0" borderId="26" xfId="0" applyFont="1" applyFill="1" applyBorder="1" applyAlignment="1" applyProtection="1">
      <alignment horizontal="center"/>
      <protection/>
    </xf>
    <xf numFmtId="0" fontId="2" fillId="0" borderId="14" xfId="0" applyFont="1" applyFill="1" applyBorder="1" applyAlignment="1" applyProtection="1">
      <alignment horizontal="center"/>
      <protection/>
    </xf>
    <xf numFmtId="0" fontId="2" fillId="0" borderId="27" xfId="0" applyFont="1" applyFill="1" applyBorder="1" applyAlignment="1" applyProtection="1">
      <alignment horizontal="center"/>
      <protection hidden="1"/>
    </xf>
    <xf numFmtId="0" fontId="2" fillId="0" borderId="26" xfId="0" applyFont="1" applyFill="1" applyBorder="1" applyAlignment="1" applyProtection="1">
      <alignment/>
      <protection/>
    </xf>
    <xf numFmtId="0" fontId="2" fillId="0" borderId="12" xfId="0" applyFont="1" applyFill="1" applyBorder="1" applyAlignment="1" applyProtection="1">
      <alignment horizontal="center"/>
      <protection/>
    </xf>
    <xf numFmtId="0" fontId="2" fillId="0" borderId="14" xfId="0" applyFont="1" applyFill="1" applyBorder="1" applyAlignment="1" applyProtection="1">
      <alignment/>
      <protection/>
    </xf>
    <xf numFmtId="0" fontId="2" fillId="0" borderId="28" xfId="0" applyFont="1" applyFill="1" applyBorder="1" applyAlignment="1" applyProtection="1">
      <alignment horizontal="center"/>
      <protection/>
    </xf>
    <xf numFmtId="0" fontId="2" fillId="0" borderId="16" xfId="0" applyFont="1" applyFill="1" applyBorder="1" applyAlignment="1" applyProtection="1">
      <alignment horizontal="center"/>
      <protection/>
    </xf>
    <xf numFmtId="0" fontId="2" fillId="0" borderId="29" xfId="0" applyFont="1" applyFill="1" applyBorder="1" applyAlignment="1" applyProtection="1">
      <alignment horizontal="center"/>
      <protection hidden="1"/>
    </xf>
    <xf numFmtId="0" fontId="2" fillId="0" borderId="11" xfId="0" applyFont="1" applyFill="1" applyBorder="1" applyAlignment="1" applyProtection="1">
      <alignment horizontal="center"/>
      <protection/>
    </xf>
    <xf numFmtId="0" fontId="3" fillId="0" borderId="30" xfId="0" applyFont="1" applyFill="1" applyBorder="1" applyAlignment="1" applyProtection="1">
      <alignment horizontal="center" vertical="center"/>
      <protection locked="0"/>
    </xf>
    <xf numFmtId="18" fontId="0" fillId="0" borderId="28" xfId="0" applyNumberFormat="1" applyFill="1" applyBorder="1" applyAlignment="1" applyProtection="1">
      <alignment horizontal="center" vertical="center"/>
      <protection locked="0"/>
    </xf>
    <xf numFmtId="0" fontId="3" fillId="0" borderId="31" xfId="0" applyFont="1" applyFill="1" applyBorder="1" applyAlignment="1" applyProtection="1">
      <alignment horizontal="center" vertical="center"/>
      <protection locked="0"/>
    </xf>
    <xf numFmtId="18" fontId="0" fillId="0" borderId="26" xfId="0" applyNumberFormat="1" applyFont="1" applyFill="1" applyBorder="1" applyAlignment="1" applyProtection="1">
      <alignment horizontal="center" vertical="center"/>
      <protection locked="0"/>
    </xf>
    <xf numFmtId="0" fontId="1" fillId="0" borderId="0" xfId="0" applyFont="1" applyBorder="1" applyAlignment="1">
      <alignment/>
    </xf>
    <xf numFmtId="15" fontId="6" fillId="0" borderId="0" xfId="0" applyNumberFormat="1" applyFont="1" applyBorder="1" applyAlignment="1">
      <alignment horizontal="left" vertical="top" wrapText="1"/>
    </xf>
    <xf numFmtId="0" fontId="3" fillId="0" borderId="0" xfId="0" applyFont="1" applyBorder="1" applyAlignment="1">
      <alignment vertical="top" wrapText="1"/>
    </xf>
    <xf numFmtId="0" fontId="0" fillId="0" borderId="0" xfId="0" applyAlignment="1">
      <alignment vertical="top" wrapText="1"/>
    </xf>
    <xf numFmtId="49" fontId="11" fillId="0" borderId="32" xfId="0" applyNumberFormat="1" applyFont="1" applyBorder="1" applyAlignment="1" applyProtection="1">
      <alignment horizontal="center"/>
      <protection/>
    </xf>
    <xf numFmtId="49" fontId="11" fillId="0" borderId="24" xfId="0" applyNumberFormat="1" applyFont="1" applyBorder="1" applyAlignment="1" applyProtection="1">
      <alignment horizontal="center"/>
      <protection/>
    </xf>
    <xf numFmtId="49" fontId="11" fillId="0" borderId="20" xfId="0" applyNumberFormat="1" applyFont="1" applyBorder="1" applyAlignment="1" applyProtection="1">
      <alignment horizontal="center"/>
      <protection/>
    </xf>
    <xf numFmtId="0" fontId="11" fillId="0" borderId="32" xfId="0" applyFont="1" applyBorder="1" applyAlignment="1" applyProtection="1">
      <alignment horizontal="center"/>
      <protection/>
    </xf>
    <xf numFmtId="0" fontId="11" fillId="0" borderId="24" xfId="0" applyFont="1" applyBorder="1" applyAlignment="1" applyProtection="1">
      <alignment horizontal="center"/>
      <protection/>
    </xf>
    <xf numFmtId="0" fontId="11" fillId="0" borderId="20" xfId="0" applyFont="1" applyBorder="1" applyAlignment="1" applyProtection="1">
      <alignment horizontal="center"/>
      <protection/>
    </xf>
    <xf numFmtId="0" fontId="2" fillId="0" borderId="33" xfId="0" applyFont="1" applyFill="1" applyBorder="1" applyAlignment="1" applyProtection="1">
      <alignment horizontal="center"/>
      <protection/>
    </xf>
    <xf numFmtId="0" fontId="2" fillId="0" borderId="31" xfId="0" applyFont="1" applyFill="1" applyBorder="1" applyAlignment="1" applyProtection="1">
      <alignment horizontal="center"/>
      <protection/>
    </xf>
    <xf numFmtId="164" fontId="3" fillId="0" borderId="12" xfId="0" applyNumberFormat="1" applyFont="1" applyFill="1" applyBorder="1" applyAlignment="1" applyProtection="1">
      <alignment horizontal="center" vertical="center"/>
      <protection hidden="1"/>
    </xf>
    <xf numFmtId="0" fontId="0" fillId="0" borderId="22" xfId="0" applyFill="1" applyBorder="1" applyAlignment="1" applyProtection="1">
      <alignment horizontal="center" vertical="center"/>
      <protection/>
    </xf>
    <xf numFmtId="164" fontId="3" fillId="0" borderId="21" xfId="0" applyNumberFormat="1" applyFont="1" applyFill="1" applyBorder="1" applyAlignment="1" applyProtection="1">
      <alignment horizontal="center" vertical="center"/>
      <protection hidden="1"/>
    </xf>
    <xf numFmtId="0" fontId="0" fillId="0" borderId="11" xfId="0" applyFill="1" applyBorder="1" applyAlignment="1" applyProtection="1">
      <alignment horizontal="center" vertical="center"/>
      <protection hidden="1"/>
    </xf>
    <xf numFmtId="164" fontId="3" fillId="0" borderId="11" xfId="0" applyNumberFormat="1" applyFont="1" applyFill="1" applyBorder="1" applyAlignment="1" applyProtection="1">
      <alignment horizontal="center" vertical="center"/>
      <protection hidden="1"/>
    </xf>
    <xf numFmtId="0" fontId="3" fillId="0" borderId="19" xfId="0" applyFont="1" applyBorder="1" applyAlignment="1" applyProtection="1">
      <alignment horizontal="left"/>
      <protection/>
    </xf>
    <xf numFmtId="0" fontId="3" fillId="0" borderId="16" xfId="0" applyFont="1" applyBorder="1" applyAlignment="1" applyProtection="1">
      <alignment horizontal="left"/>
      <protection/>
    </xf>
    <xf numFmtId="0" fontId="3" fillId="0" borderId="17" xfId="0" applyFont="1" applyBorder="1" applyAlignment="1" applyProtection="1">
      <alignment horizontal="left"/>
      <protection/>
    </xf>
    <xf numFmtId="164" fontId="2" fillId="0" borderId="34" xfId="0" applyNumberFormat="1" applyFont="1" applyBorder="1" applyAlignment="1" applyProtection="1">
      <alignment horizontal="center" vertical="center"/>
      <protection hidden="1"/>
    </xf>
    <xf numFmtId="164" fontId="2" fillId="0" borderId="35" xfId="0" applyNumberFormat="1" applyFont="1" applyBorder="1" applyAlignment="1" applyProtection="1">
      <alignment horizontal="center" vertical="center"/>
      <protection hidden="1"/>
    </xf>
    <xf numFmtId="164" fontId="2" fillId="0" borderId="36" xfId="0" applyNumberFormat="1" applyFont="1" applyBorder="1" applyAlignment="1" applyProtection="1">
      <alignment horizontal="center" vertical="center"/>
      <protection hidden="1"/>
    </xf>
    <xf numFmtId="0" fontId="2" fillId="0" borderId="0"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15" fillId="0" borderId="33" xfId="0" applyFont="1" applyBorder="1" applyAlignment="1" applyProtection="1">
      <alignment horizontal="center" vertical="center" wrapText="1"/>
      <protection hidden="1"/>
    </xf>
    <xf numFmtId="0" fontId="15" fillId="0" borderId="30" xfId="0" applyFont="1" applyBorder="1" applyAlignment="1" applyProtection="1">
      <alignment horizontal="center" vertical="center" wrapText="1"/>
      <protection hidden="1"/>
    </xf>
    <xf numFmtId="0" fontId="15" fillId="0" borderId="31" xfId="0" applyFont="1" applyBorder="1" applyAlignment="1" applyProtection="1">
      <alignment horizontal="center" vertical="center" wrapText="1"/>
      <protection hidden="1"/>
    </xf>
    <xf numFmtId="0" fontId="3" fillId="0" borderId="37" xfId="0" applyFont="1" applyBorder="1" applyAlignment="1" applyProtection="1">
      <alignment horizontal="center" vertical="center"/>
      <protection/>
    </xf>
    <xf numFmtId="0" fontId="0" fillId="0" borderId="38" xfId="0" applyBorder="1" applyAlignment="1" applyProtection="1">
      <alignment horizontal="center" vertical="center"/>
      <protection/>
    </xf>
    <xf numFmtId="0" fontId="3" fillId="0" borderId="30" xfId="0" applyFont="1" applyBorder="1" applyAlignment="1" applyProtection="1">
      <alignment horizontal="center" vertical="center"/>
      <protection/>
    </xf>
    <xf numFmtId="0" fontId="0" fillId="0" borderId="31" xfId="0" applyBorder="1" applyAlignment="1" applyProtection="1">
      <alignment horizontal="center" vertical="center"/>
      <protection/>
    </xf>
    <xf numFmtId="0" fontId="0" fillId="0" borderId="39" xfId="0" applyBorder="1" applyAlignment="1" applyProtection="1">
      <alignment vertical="center"/>
      <protection hidden="1"/>
    </xf>
    <xf numFmtId="0" fontId="0" fillId="0" borderId="40" xfId="0" applyBorder="1" applyAlignment="1" applyProtection="1">
      <alignment vertical="center"/>
      <protection hidden="1"/>
    </xf>
    <xf numFmtId="2" fontId="2" fillId="0" borderId="14" xfId="0" applyNumberFormat="1" applyFont="1" applyBorder="1" applyAlignment="1" applyProtection="1">
      <alignment horizontal="center" vertical="top" textRotation="30" shrinkToFit="1"/>
      <protection hidden="1"/>
    </xf>
    <xf numFmtId="2" fontId="2" fillId="0" borderId="41" xfId="0" applyNumberFormat="1" applyFont="1" applyBorder="1" applyAlignment="1" applyProtection="1">
      <alignment horizontal="center" vertical="top" textRotation="30" shrinkToFit="1"/>
      <protection hidden="1"/>
    </xf>
    <xf numFmtId="2" fontId="2" fillId="0" borderId="0" xfId="0" applyNumberFormat="1" applyFont="1" applyBorder="1" applyAlignment="1" applyProtection="1">
      <alignment horizontal="center" vertical="top" textRotation="30" shrinkToFit="1"/>
      <protection hidden="1"/>
    </xf>
    <xf numFmtId="2" fontId="2" fillId="0" borderId="42" xfId="0" applyNumberFormat="1" applyFont="1" applyBorder="1" applyAlignment="1" applyProtection="1">
      <alignment horizontal="center" vertical="top" textRotation="30" shrinkToFit="1"/>
      <protection hidden="1"/>
    </xf>
    <xf numFmtId="2" fontId="2" fillId="0" borderId="16" xfId="0" applyNumberFormat="1" applyFont="1" applyBorder="1" applyAlignment="1" applyProtection="1">
      <alignment horizontal="center" vertical="top" textRotation="30" shrinkToFit="1"/>
      <protection hidden="1"/>
    </xf>
    <xf numFmtId="2" fontId="2" fillId="0" borderId="43" xfId="0" applyNumberFormat="1" applyFont="1" applyBorder="1" applyAlignment="1" applyProtection="1">
      <alignment horizontal="center" vertical="top" textRotation="30" shrinkToFit="1"/>
      <protection hidden="1"/>
    </xf>
    <xf numFmtId="165" fontId="3" fillId="0" borderId="27" xfId="0" applyNumberFormat="1" applyFont="1" applyBorder="1" applyAlignment="1" applyProtection="1">
      <alignment horizontal="center" vertical="top" textRotation="30" shrinkToFit="1"/>
      <protection locked="0"/>
    </xf>
    <xf numFmtId="165" fontId="3" fillId="0" borderId="41" xfId="0" applyNumberFormat="1" applyFont="1" applyBorder="1" applyAlignment="1" applyProtection="1">
      <alignment horizontal="center" vertical="top" textRotation="30" shrinkToFit="1"/>
      <protection locked="0"/>
    </xf>
    <xf numFmtId="165" fontId="3" fillId="0" borderId="29" xfId="0" applyNumberFormat="1" applyFont="1" applyBorder="1" applyAlignment="1" applyProtection="1">
      <alignment horizontal="center" vertical="top" textRotation="30" shrinkToFit="1"/>
      <protection locked="0"/>
    </xf>
    <xf numFmtId="165" fontId="3" fillId="0" borderId="43" xfId="0" applyNumberFormat="1" applyFont="1" applyBorder="1" applyAlignment="1" applyProtection="1">
      <alignment horizontal="center" vertical="top" textRotation="30" shrinkToFit="1"/>
      <protection locked="0"/>
    </xf>
    <xf numFmtId="165" fontId="3" fillId="0" borderId="44" xfId="0" applyNumberFormat="1" applyFont="1" applyBorder="1" applyAlignment="1" applyProtection="1">
      <alignment horizontal="center" vertical="top" textRotation="30" shrinkToFit="1"/>
      <protection locked="0"/>
    </xf>
    <xf numFmtId="165" fontId="3" fillId="0" borderId="45" xfId="0" applyNumberFormat="1" applyFont="1" applyBorder="1" applyAlignment="1" applyProtection="1">
      <alignment horizontal="center" vertical="top" textRotation="30" shrinkToFit="1"/>
      <protection locked="0"/>
    </xf>
    <xf numFmtId="165" fontId="3" fillId="0" borderId="46" xfId="0" applyNumberFormat="1" applyFont="1" applyBorder="1" applyAlignment="1" applyProtection="1">
      <alignment horizontal="center" vertical="top" textRotation="30" shrinkToFit="1"/>
      <protection locked="0"/>
    </xf>
    <xf numFmtId="165" fontId="3" fillId="0" borderId="42" xfId="0" applyNumberFormat="1" applyFont="1" applyBorder="1" applyAlignment="1" applyProtection="1">
      <alignment horizontal="center" vertical="top" textRotation="30" shrinkToFit="1"/>
      <protection locked="0"/>
    </xf>
    <xf numFmtId="0" fontId="18" fillId="0" borderId="27" xfId="0" applyFont="1" applyFill="1" applyBorder="1" applyAlignment="1" applyProtection="1">
      <alignment horizontal="center" vertical="center" wrapText="1"/>
      <protection/>
    </xf>
    <xf numFmtId="0" fontId="18" fillId="0" borderId="41" xfId="0" applyFont="1" applyFill="1" applyBorder="1" applyAlignment="1" applyProtection="1">
      <alignment horizontal="center" vertical="center" wrapText="1"/>
      <protection/>
    </xf>
    <xf numFmtId="0" fontId="18" fillId="0" borderId="29" xfId="0" applyFont="1" applyFill="1" applyBorder="1" applyAlignment="1" applyProtection="1">
      <alignment horizontal="center" vertical="center" wrapText="1"/>
      <protection/>
    </xf>
    <xf numFmtId="0" fontId="18" fillId="0" borderId="43" xfId="0" applyFont="1" applyFill="1" applyBorder="1" applyAlignment="1" applyProtection="1">
      <alignment horizontal="center" vertical="center" wrapText="1"/>
      <protection/>
    </xf>
    <xf numFmtId="0" fontId="10" fillId="0" borderId="32" xfId="0" applyFont="1" applyBorder="1" applyAlignment="1" applyProtection="1">
      <alignment horizontal="center"/>
      <protection/>
    </xf>
    <xf numFmtId="0" fontId="10" fillId="0" borderId="24" xfId="0" applyFont="1" applyBorder="1" applyAlignment="1" applyProtection="1">
      <alignment horizontal="center"/>
      <protection/>
    </xf>
    <xf numFmtId="0" fontId="10" fillId="0" borderId="20" xfId="0" applyFont="1" applyBorder="1" applyAlignment="1" applyProtection="1">
      <alignment horizontal="center"/>
      <protection/>
    </xf>
    <xf numFmtId="0" fontId="0" fillId="0" borderId="22" xfId="0" applyFill="1" applyBorder="1" applyAlignment="1" applyProtection="1">
      <alignment horizontal="center" vertical="center"/>
      <protection hidden="1"/>
    </xf>
    <xf numFmtId="0" fontId="11" fillId="0" borderId="19" xfId="0" applyFont="1" applyBorder="1" applyAlignment="1" applyProtection="1">
      <alignment horizontal="center" vertical="center"/>
      <protection/>
    </xf>
    <xf numFmtId="0" fontId="11" fillId="0" borderId="16" xfId="0" applyFont="1" applyBorder="1" applyAlignment="1" applyProtection="1">
      <alignment horizontal="center" vertical="center"/>
      <protection/>
    </xf>
    <xf numFmtId="0" fontId="11" fillId="0" borderId="17" xfId="0" applyFont="1" applyBorder="1" applyAlignment="1" applyProtection="1">
      <alignment horizontal="center" vertical="center"/>
      <protection/>
    </xf>
    <xf numFmtId="0" fontId="12" fillId="0" borderId="32" xfId="0" applyFont="1" applyFill="1" applyBorder="1" applyAlignment="1" applyProtection="1">
      <alignment horizontal="center" vertical="center"/>
      <protection/>
    </xf>
    <xf numFmtId="0" fontId="12" fillId="0" borderId="24" xfId="0" applyFont="1" applyFill="1" applyBorder="1" applyAlignment="1" applyProtection="1">
      <alignment horizontal="center" vertical="center"/>
      <protection/>
    </xf>
    <xf numFmtId="0" fontId="12" fillId="0" borderId="20" xfId="0" applyFont="1" applyFill="1" applyBorder="1" applyAlignment="1" applyProtection="1">
      <alignment horizontal="center" vertical="center"/>
      <protection/>
    </xf>
    <xf numFmtId="164" fontId="3" fillId="0" borderId="22" xfId="0" applyNumberFormat="1" applyFont="1" applyFill="1" applyBorder="1" applyAlignment="1" applyProtection="1">
      <alignment horizontal="center" vertical="center"/>
      <protection hidden="1"/>
    </xf>
    <xf numFmtId="0" fontId="11" fillId="0" borderId="13" xfId="0" applyFont="1" applyBorder="1" applyAlignment="1" applyProtection="1">
      <alignment horizontal="center"/>
      <protection/>
    </xf>
    <xf numFmtId="0" fontId="11" fillId="0" borderId="14" xfId="0" applyFont="1" applyBorder="1" applyAlignment="1" applyProtection="1">
      <alignment horizontal="center"/>
      <protection/>
    </xf>
    <xf numFmtId="0" fontId="11" fillId="0" borderId="0" xfId="0" applyFont="1" applyBorder="1" applyAlignment="1" applyProtection="1">
      <alignment horizontal="center"/>
      <protection/>
    </xf>
    <xf numFmtId="0" fontId="11" fillId="0" borderId="15" xfId="0" applyFont="1" applyBorder="1" applyAlignment="1" applyProtection="1">
      <alignment horizontal="center"/>
      <protection/>
    </xf>
    <xf numFmtId="0" fontId="2" fillId="0" borderId="24" xfId="0" applyFont="1" applyBorder="1" applyAlignment="1" applyProtection="1">
      <alignment horizontal="right" vertical="center"/>
      <protection/>
    </xf>
    <xf numFmtId="0" fontId="2" fillId="0" borderId="19" xfId="0" applyFont="1" applyBorder="1" applyAlignment="1" applyProtection="1">
      <alignment horizontal="center" vertical="center" wrapText="1"/>
      <protection/>
    </xf>
    <xf numFmtId="0" fontId="2" fillId="0" borderId="16" xfId="0" applyFont="1" applyBorder="1" applyAlignment="1" applyProtection="1">
      <alignment horizontal="center" vertical="center" wrapText="1"/>
      <protection/>
    </xf>
    <xf numFmtId="0" fontId="2" fillId="0" borderId="32" xfId="0" applyFont="1" applyBorder="1" applyAlignment="1" applyProtection="1">
      <alignment horizontal="center" vertical="center" wrapText="1"/>
      <protection/>
    </xf>
    <xf numFmtId="0" fontId="2" fillId="0" borderId="24" xfId="0" applyFont="1" applyBorder="1" applyAlignment="1" applyProtection="1">
      <alignment horizontal="center" vertical="center" wrapText="1"/>
      <protection/>
    </xf>
    <xf numFmtId="0" fontId="16" fillId="0" borderId="32" xfId="0" applyFont="1" applyBorder="1" applyAlignment="1" applyProtection="1">
      <alignment horizontal="center" vertical="center" wrapText="1"/>
      <protection/>
    </xf>
    <xf numFmtId="0" fontId="16" fillId="0" borderId="24" xfId="0" applyFont="1" applyBorder="1" applyAlignment="1" applyProtection="1">
      <alignment horizontal="center" vertical="center" wrapText="1"/>
      <protection/>
    </xf>
    <xf numFmtId="0" fontId="5" fillId="0" borderId="16" xfId="0" applyFont="1" applyBorder="1" applyAlignment="1" applyProtection="1">
      <alignment horizontal="left" vertical="center"/>
      <protection locked="0"/>
    </xf>
    <xf numFmtId="0" fontId="5" fillId="0" borderId="17" xfId="0" applyFont="1" applyBorder="1" applyAlignment="1" applyProtection="1">
      <alignment horizontal="left" vertical="center"/>
      <protection locked="0"/>
    </xf>
    <xf numFmtId="0" fontId="5" fillId="0" borderId="24" xfId="0" applyFont="1" applyBorder="1" applyAlignment="1" applyProtection="1">
      <alignment horizontal="left" vertical="center"/>
      <protection locked="0"/>
    </xf>
    <xf numFmtId="0" fontId="5" fillId="0" borderId="20" xfId="0" applyFont="1" applyBorder="1" applyAlignment="1" applyProtection="1">
      <alignment horizontal="left" vertical="center"/>
      <protection locked="0"/>
    </xf>
    <xf numFmtId="0" fontId="2" fillId="0" borderId="16" xfId="0" applyFont="1" applyBorder="1" applyAlignment="1" applyProtection="1">
      <alignment horizontal="right" vertical="center"/>
      <protection/>
    </xf>
    <xf numFmtId="0" fontId="12" fillId="0" borderId="32" xfId="0" applyFont="1" applyBorder="1" applyAlignment="1" applyProtection="1">
      <alignment horizontal="center"/>
      <protection/>
    </xf>
    <xf numFmtId="0" fontId="12" fillId="0" borderId="24" xfId="0" applyFont="1" applyBorder="1" applyAlignment="1" applyProtection="1">
      <alignment horizontal="center"/>
      <protection/>
    </xf>
    <xf numFmtId="0" fontId="3" fillId="0" borderId="19" xfId="0" applyFont="1" applyBorder="1" applyAlignment="1" applyProtection="1">
      <alignment horizontal="justify" vertical="top" wrapText="1"/>
      <protection locked="0"/>
    </xf>
    <xf numFmtId="0" fontId="3" fillId="0" borderId="16" xfId="0" applyFont="1" applyBorder="1" applyAlignment="1" applyProtection="1">
      <alignment horizontal="justify" vertical="top" wrapText="1"/>
      <protection locked="0"/>
    </xf>
    <xf numFmtId="0" fontId="3" fillId="0" borderId="17" xfId="0" applyFont="1" applyBorder="1" applyAlignment="1" applyProtection="1">
      <alignment horizontal="justify" vertical="top" wrapText="1"/>
      <protection locked="0"/>
    </xf>
    <xf numFmtId="15" fontId="3" fillId="0" borderId="32" xfId="0" applyNumberFormat="1" applyFont="1" applyBorder="1" applyAlignment="1" applyProtection="1">
      <alignment horizontal="left" vertical="center" wrapText="1"/>
      <protection/>
    </xf>
    <xf numFmtId="15" fontId="3" fillId="0" borderId="24" xfId="0" applyNumberFormat="1" applyFont="1" applyBorder="1" applyAlignment="1" applyProtection="1">
      <alignment horizontal="left" vertical="center" wrapText="1"/>
      <protection/>
    </xf>
    <xf numFmtId="15" fontId="3" fillId="0" borderId="20" xfId="0" applyNumberFormat="1" applyFont="1" applyBorder="1" applyAlignment="1" applyProtection="1">
      <alignment horizontal="lef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5</xdr:row>
      <xdr:rowOff>0</xdr:rowOff>
    </xdr:from>
    <xdr:to>
      <xdr:col>7</xdr:col>
      <xdr:colOff>390525</xdr:colOff>
      <xdr:row>5</xdr:row>
      <xdr:rowOff>0</xdr:rowOff>
    </xdr:to>
    <xdr:grpSp>
      <xdr:nvGrpSpPr>
        <xdr:cNvPr id="1" name="Group 20"/>
        <xdr:cNvGrpSpPr>
          <a:grpSpLocks/>
        </xdr:cNvGrpSpPr>
      </xdr:nvGrpSpPr>
      <xdr:grpSpPr>
        <a:xfrm>
          <a:off x="800100" y="2000250"/>
          <a:ext cx="3609975" cy="0"/>
          <a:chOff x="119" y="199"/>
          <a:chExt cx="372" cy="27"/>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A1:B27"/>
  <sheetViews>
    <sheetView showGridLines="0" showRowColHeaders="0" showZeros="0" showOutlineSymbols="0" zoomScale="85" zoomScaleNormal="85" zoomScalePageLayoutView="0" workbookViewId="0" topLeftCell="A1">
      <selection activeCell="A1" sqref="A1:B1"/>
    </sheetView>
  </sheetViews>
  <sheetFormatPr defaultColWidth="9.140625" defaultRowHeight="12.75"/>
  <cols>
    <col min="1" max="1" width="6.421875" style="5" customWidth="1"/>
    <col min="2" max="2" width="93.28125" style="3" customWidth="1"/>
    <col min="3" max="16384" width="9.140625" style="3" customWidth="1"/>
  </cols>
  <sheetData>
    <row r="1" spans="1:2" ht="45.75" customHeight="1">
      <c r="A1" s="62" t="s">
        <v>22</v>
      </c>
      <c r="B1" s="62"/>
    </row>
    <row r="2" spans="1:2" s="6" customFormat="1" ht="30" customHeight="1">
      <c r="A2" s="63" t="s">
        <v>43</v>
      </c>
      <c r="B2" s="63"/>
    </row>
    <row r="3" spans="1:2" ht="19.5" customHeight="1">
      <c r="A3" s="5">
        <v>1</v>
      </c>
      <c r="B3" s="4" t="s">
        <v>31</v>
      </c>
    </row>
    <row r="4" spans="1:2" ht="54.75" customHeight="1">
      <c r="A4" s="5">
        <v>2</v>
      </c>
      <c r="B4" s="4" t="s">
        <v>37</v>
      </c>
    </row>
    <row r="5" spans="1:2" ht="19.5" customHeight="1">
      <c r="A5" s="5">
        <v>3</v>
      </c>
      <c r="B5" s="4" t="s">
        <v>23</v>
      </c>
    </row>
    <row r="6" spans="1:2" ht="19.5" customHeight="1">
      <c r="A6" s="5">
        <v>4</v>
      </c>
      <c r="B6" s="4" t="s">
        <v>47</v>
      </c>
    </row>
    <row r="7" spans="1:2" ht="36.75" customHeight="1">
      <c r="A7" s="5">
        <v>5</v>
      </c>
      <c r="B7" s="4" t="s">
        <v>24</v>
      </c>
    </row>
    <row r="8" spans="1:2" ht="19.5" customHeight="1">
      <c r="A8" s="5">
        <v>6</v>
      </c>
      <c r="B8" s="4" t="s">
        <v>25</v>
      </c>
    </row>
    <row r="9" spans="1:2" ht="36.75" customHeight="1">
      <c r="A9" s="5">
        <v>7</v>
      </c>
      <c r="B9" s="4" t="s">
        <v>34</v>
      </c>
    </row>
    <row r="10" spans="1:2" ht="54.75" customHeight="1">
      <c r="A10" s="5">
        <v>8</v>
      </c>
      <c r="B10" s="4" t="s">
        <v>35</v>
      </c>
    </row>
    <row r="11" spans="1:2" ht="36.75" customHeight="1">
      <c r="A11" s="5">
        <v>9</v>
      </c>
      <c r="B11" s="4" t="s">
        <v>28</v>
      </c>
    </row>
    <row r="12" spans="1:2" ht="36.75" customHeight="1">
      <c r="A12" s="5">
        <v>10</v>
      </c>
      <c r="B12" s="4" t="s">
        <v>48</v>
      </c>
    </row>
    <row r="13" spans="1:2" ht="69.75" customHeight="1">
      <c r="A13" s="5">
        <v>11</v>
      </c>
      <c r="B13" s="4" t="s">
        <v>49</v>
      </c>
    </row>
    <row r="14" spans="1:2" ht="54.75" customHeight="1">
      <c r="A14" s="5">
        <v>12</v>
      </c>
      <c r="B14" s="4" t="s">
        <v>36</v>
      </c>
    </row>
    <row r="15" spans="1:2" ht="36.75" customHeight="1">
      <c r="A15" s="5">
        <v>13</v>
      </c>
      <c r="B15" s="4" t="s">
        <v>26</v>
      </c>
    </row>
    <row r="16" spans="1:2" ht="36.75" customHeight="1">
      <c r="A16" s="5">
        <v>14</v>
      </c>
      <c r="B16" s="4" t="s">
        <v>27</v>
      </c>
    </row>
    <row r="17" spans="1:2" ht="36.75" customHeight="1">
      <c r="A17" s="5">
        <v>15</v>
      </c>
      <c r="B17" s="4" t="s">
        <v>29</v>
      </c>
    </row>
    <row r="18" spans="1:2" ht="54.75" customHeight="1">
      <c r="A18" s="5">
        <v>16</v>
      </c>
      <c r="B18" s="4" t="s">
        <v>30</v>
      </c>
    </row>
    <row r="19" spans="1:2" ht="54.75" customHeight="1">
      <c r="A19" s="5">
        <v>17</v>
      </c>
      <c r="B19" s="4" t="s">
        <v>33</v>
      </c>
    </row>
    <row r="20" spans="1:2" ht="54.75" customHeight="1">
      <c r="A20" s="5">
        <v>18</v>
      </c>
      <c r="B20" s="4" t="s">
        <v>40</v>
      </c>
    </row>
    <row r="21" spans="1:2" ht="36.75" customHeight="1">
      <c r="A21" s="5">
        <v>19</v>
      </c>
      <c r="B21" s="4" t="s">
        <v>41</v>
      </c>
    </row>
    <row r="22" spans="1:2" ht="36.75" customHeight="1">
      <c r="A22" s="5">
        <v>20</v>
      </c>
      <c r="B22" s="4" t="s">
        <v>32</v>
      </c>
    </row>
    <row r="23" spans="1:2" ht="36.75" customHeight="1">
      <c r="A23" s="5">
        <v>21</v>
      </c>
      <c r="B23" s="4" t="s">
        <v>39</v>
      </c>
    </row>
    <row r="24" spans="1:2" ht="15">
      <c r="A24" s="5">
        <v>22</v>
      </c>
      <c r="B24" s="4" t="s">
        <v>42</v>
      </c>
    </row>
    <row r="26" spans="1:2" ht="94.5" customHeight="1">
      <c r="A26" s="64" t="s">
        <v>45</v>
      </c>
      <c r="B26" s="65"/>
    </row>
    <row r="27" spans="1:2" ht="94.5" customHeight="1">
      <c r="A27" s="64" t="s">
        <v>46</v>
      </c>
      <c r="B27" s="65"/>
    </row>
  </sheetData>
  <sheetProtection sheet="1" objects="1" scenarios="1"/>
  <mergeCells count="4">
    <mergeCell ref="A1:B1"/>
    <mergeCell ref="A2:B2"/>
    <mergeCell ref="A26:B26"/>
    <mergeCell ref="A27:B27"/>
  </mergeCells>
  <printOptions horizontalCentered="1" verticalCentered="1"/>
  <pageMargins left="0.5" right="0.5" top="0.5" bottom="0.5" header="0.5" footer="0.5"/>
  <pageSetup fitToHeight="1" fitToWidth="1" horizontalDpi="360" verticalDpi="360" orientation="portrait" scale="62" r:id="rId1"/>
</worksheet>
</file>

<file path=xl/worksheets/sheet2.xml><?xml version="1.0" encoding="utf-8"?>
<worksheet xmlns="http://schemas.openxmlformats.org/spreadsheetml/2006/main" xmlns:r="http://schemas.openxmlformats.org/officeDocument/2006/relationships">
  <sheetPr>
    <pageSetUpPr fitToPage="1"/>
  </sheetPr>
  <dimension ref="A1:AC50"/>
  <sheetViews>
    <sheetView showGridLines="0" showRowColHeaders="0" tabSelected="1" showOutlineSymbols="0" zoomScale="70" zoomScaleNormal="70" zoomScalePageLayoutView="0" workbookViewId="0" topLeftCell="B1">
      <selection activeCell="R4" sqref="R4"/>
    </sheetView>
  </sheetViews>
  <sheetFormatPr defaultColWidth="9.140625" defaultRowHeight="12.75"/>
  <cols>
    <col min="1" max="1" width="11.28125" style="12" customWidth="1"/>
    <col min="2" max="2" width="10.140625" style="12" bestFit="1" customWidth="1"/>
    <col min="3" max="3" width="9.7109375" style="12" bestFit="1" customWidth="1"/>
    <col min="4" max="5" width="9.7109375" style="12" customWidth="1"/>
    <col min="6" max="6" width="0" style="12" hidden="1" customWidth="1"/>
    <col min="7" max="8" width="9.7109375" style="12" bestFit="1" customWidth="1"/>
    <col min="9" max="10" width="9.7109375" style="12" customWidth="1"/>
    <col min="11" max="11" width="11.00390625" style="12" hidden="1" customWidth="1"/>
    <col min="12" max="12" width="10.421875" style="12" customWidth="1"/>
    <col min="13" max="13" width="9.140625" style="12" customWidth="1"/>
    <col min="14" max="14" width="10.8515625" style="12" bestFit="1" customWidth="1"/>
    <col min="15" max="15" width="17.140625" style="12" hidden="1" customWidth="1"/>
    <col min="16" max="17" width="6.28125" style="12" customWidth="1"/>
    <col min="18" max="18" width="35.7109375" style="12" customWidth="1"/>
    <col min="19" max="16384" width="9.140625" style="12" customWidth="1"/>
  </cols>
  <sheetData>
    <row r="1" spans="1:25" ht="30" customHeight="1">
      <c r="A1" s="116" t="s">
        <v>81</v>
      </c>
      <c r="B1" s="117"/>
      <c r="C1" s="117"/>
      <c r="D1" s="117"/>
      <c r="E1" s="117"/>
      <c r="F1" s="117"/>
      <c r="G1" s="117"/>
      <c r="H1" s="117"/>
      <c r="I1" s="117"/>
      <c r="J1" s="117"/>
      <c r="K1" s="117"/>
      <c r="L1" s="117"/>
      <c r="M1" s="117"/>
      <c r="N1" s="117"/>
      <c r="O1" s="117"/>
      <c r="P1" s="117"/>
      <c r="Q1" s="117"/>
      <c r="R1" s="118"/>
      <c r="T1" s="25"/>
      <c r="U1" s="24"/>
      <c r="V1" s="25"/>
      <c r="W1" s="25" t="s">
        <v>51</v>
      </c>
      <c r="X1" s="25"/>
      <c r="Y1" s="25" t="s">
        <v>55</v>
      </c>
    </row>
    <row r="2" spans="1:25" ht="18" customHeight="1">
      <c r="A2" s="123" t="s">
        <v>0</v>
      </c>
      <c r="B2" s="124"/>
      <c r="C2" s="124"/>
      <c r="D2" s="124"/>
      <c r="E2" s="124"/>
      <c r="F2" s="124"/>
      <c r="G2" s="124"/>
      <c r="H2" s="124"/>
      <c r="I2" s="124"/>
      <c r="J2" s="124"/>
      <c r="K2" s="124"/>
      <c r="L2" s="124"/>
      <c r="M2" s="124"/>
      <c r="N2" s="124"/>
      <c r="O2" s="124"/>
      <c r="P2" s="124"/>
      <c r="Q2" s="124"/>
      <c r="R2" s="125"/>
      <c r="T2" s="25">
        <v>70</v>
      </c>
      <c r="U2" s="24"/>
      <c r="V2" s="25"/>
      <c r="W2" s="25" t="s">
        <v>52</v>
      </c>
      <c r="X2" s="25"/>
      <c r="Y2" s="25" t="s">
        <v>70</v>
      </c>
    </row>
    <row r="3" spans="1:25" s="13" customFormat="1" ht="34.5" customHeight="1">
      <c r="A3" s="132" t="s">
        <v>1</v>
      </c>
      <c r="B3" s="133"/>
      <c r="C3" s="138"/>
      <c r="D3" s="138"/>
      <c r="E3" s="138"/>
      <c r="F3" s="138"/>
      <c r="G3" s="138"/>
      <c r="H3" s="138"/>
      <c r="I3" s="138"/>
      <c r="J3" s="138"/>
      <c r="K3" s="138"/>
      <c r="L3" s="138"/>
      <c r="M3" s="138"/>
      <c r="N3" s="139"/>
      <c r="O3" s="142"/>
      <c r="P3" s="142"/>
      <c r="Q3" s="142"/>
      <c r="R3" s="28">
        <v>1</v>
      </c>
      <c r="T3" s="25">
        <v>80</v>
      </c>
      <c r="U3" s="24"/>
      <c r="V3" s="25"/>
      <c r="W3" s="25" t="s">
        <v>53</v>
      </c>
      <c r="X3" s="25"/>
      <c r="Y3" s="25" t="s">
        <v>54</v>
      </c>
    </row>
    <row r="4" spans="1:25" s="13" customFormat="1" ht="34.5" customHeight="1">
      <c r="A4" s="134" t="s">
        <v>2</v>
      </c>
      <c r="B4" s="135"/>
      <c r="C4" s="140"/>
      <c r="D4" s="140"/>
      <c r="E4" s="140"/>
      <c r="F4" s="140"/>
      <c r="G4" s="140"/>
      <c r="H4" s="140"/>
      <c r="I4" s="140"/>
      <c r="J4" s="140"/>
      <c r="K4" s="140"/>
      <c r="L4" s="140"/>
      <c r="M4" s="140"/>
      <c r="N4" s="141"/>
      <c r="O4" s="131"/>
      <c r="P4" s="131"/>
      <c r="Q4" s="131"/>
      <c r="R4" s="32">
        <f>VLOOKUP(R3,PayPeriods,2,FALSE)</f>
        <v>40894</v>
      </c>
      <c r="T4" s="25"/>
      <c r="U4" s="25"/>
      <c r="V4" s="25"/>
      <c r="W4" s="25"/>
      <c r="X4" s="25"/>
      <c r="Y4" s="25" t="s">
        <v>69</v>
      </c>
    </row>
    <row r="5" spans="1:25" s="13" customFormat="1" ht="40.5" customHeight="1">
      <c r="A5" s="136" t="s">
        <v>68</v>
      </c>
      <c r="B5" s="137"/>
      <c r="C5" s="140"/>
      <c r="D5" s="140"/>
      <c r="E5" s="140"/>
      <c r="F5" s="140"/>
      <c r="G5" s="140"/>
      <c r="H5" s="140"/>
      <c r="I5" s="140"/>
      <c r="J5" s="140"/>
      <c r="K5" s="140"/>
      <c r="L5" s="140"/>
      <c r="M5" s="23" t="str">
        <f>IF(N5="","","Hours:")</f>
        <v>Hours:</v>
      </c>
      <c r="N5" s="44">
        <v>70</v>
      </c>
      <c r="O5" s="131"/>
      <c r="P5" s="131"/>
      <c r="Q5" s="131"/>
      <c r="R5" s="32">
        <f>R4+13</f>
        <v>40907</v>
      </c>
      <c r="T5" s="25"/>
      <c r="U5" s="25"/>
      <c r="V5" s="25"/>
      <c r="W5" s="25"/>
      <c r="X5" s="25"/>
      <c r="Y5" s="25" t="s">
        <v>57</v>
      </c>
    </row>
    <row r="6" spans="1:25" ht="60" customHeight="1">
      <c r="A6" s="148" t="s">
        <v>38</v>
      </c>
      <c r="B6" s="149"/>
      <c r="C6" s="149"/>
      <c r="D6" s="149"/>
      <c r="E6" s="149"/>
      <c r="F6" s="149"/>
      <c r="G6" s="149"/>
      <c r="H6" s="149"/>
      <c r="I6" s="149"/>
      <c r="J6" s="149"/>
      <c r="K6" s="149"/>
      <c r="L6" s="149"/>
      <c r="M6" s="149"/>
      <c r="N6" s="149"/>
      <c r="O6" s="149"/>
      <c r="P6" s="149"/>
      <c r="Q6" s="149"/>
      <c r="R6" s="150"/>
      <c r="T6" s="25"/>
      <c r="U6" s="25"/>
      <c r="V6" s="25"/>
      <c r="W6" s="25"/>
      <c r="X6" s="25"/>
      <c r="Y6" s="25" t="s">
        <v>56</v>
      </c>
    </row>
    <row r="7" spans="1:25" ht="30.75" customHeight="1">
      <c r="A7" s="47" t="s">
        <v>58</v>
      </c>
      <c r="B7" s="66" t="s">
        <v>3</v>
      </c>
      <c r="C7" s="67"/>
      <c r="D7" s="67"/>
      <c r="E7" s="67"/>
      <c r="F7" s="67"/>
      <c r="G7" s="68"/>
      <c r="H7" s="69" t="s">
        <v>4</v>
      </c>
      <c r="I7" s="70"/>
      <c r="J7" s="70"/>
      <c r="K7" s="70"/>
      <c r="L7" s="71"/>
      <c r="M7" s="69" t="s">
        <v>5</v>
      </c>
      <c r="N7" s="71"/>
      <c r="O7" s="14"/>
      <c r="P7" s="14"/>
      <c r="Q7" s="15"/>
      <c r="R7" s="45"/>
      <c r="T7" s="25"/>
      <c r="U7" s="25"/>
      <c r="V7" s="25"/>
      <c r="W7" s="25"/>
      <c r="X7" s="25"/>
      <c r="Y7" s="25" t="s">
        <v>67</v>
      </c>
    </row>
    <row r="8" spans="1:25" s="1" customFormat="1" ht="24.75" customHeight="1">
      <c r="A8" s="48" t="s">
        <v>66</v>
      </c>
      <c r="B8" s="48" t="s">
        <v>6</v>
      </c>
      <c r="C8" s="48" t="s">
        <v>7</v>
      </c>
      <c r="D8" s="48" t="s">
        <v>6</v>
      </c>
      <c r="E8" s="49" t="s">
        <v>7</v>
      </c>
      <c r="F8" s="49"/>
      <c r="G8" s="50" t="s">
        <v>8</v>
      </c>
      <c r="H8" s="51"/>
      <c r="I8" s="48" t="s">
        <v>6</v>
      </c>
      <c r="J8" s="49" t="s">
        <v>7</v>
      </c>
      <c r="K8" s="49"/>
      <c r="L8" s="52" t="s">
        <v>9</v>
      </c>
      <c r="M8" s="53"/>
      <c r="N8" s="52" t="s">
        <v>10</v>
      </c>
      <c r="O8" s="52" t="s">
        <v>10</v>
      </c>
      <c r="P8" s="112" t="s">
        <v>74</v>
      </c>
      <c r="Q8" s="113"/>
      <c r="R8" s="72" t="s">
        <v>15</v>
      </c>
      <c r="T8" s="25"/>
      <c r="U8" s="25"/>
      <c r="V8" s="25"/>
      <c r="W8" s="25"/>
      <c r="X8" s="25"/>
      <c r="Y8" s="25" t="s">
        <v>76</v>
      </c>
    </row>
    <row r="9" spans="1:25" s="1" customFormat="1" ht="15.75" customHeight="1">
      <c r="A9" s="54"/>
      <c r="B9" s="54" t="s">
        <v>11</v>
      </c>
      <c r="C9" s="54" t="s">
        <v>11</v>
      </c>
      <c r="D9" s="54" t="s">
        <v>12</v>
      </c>
      <c r="E9" s="55" t="s">
        <v>12</v>
      </c>
      <c r="F9" s="55"/>
      <c r="G9" s="56" t="s">
        <v>13</v>
      </c>
      <c r="H9" s="54" t="s">
        <v>14</v>
      </c>
      <c r="I9" s="54" t="s">
        <v>11</v>
      </c>
      <c r="J9" s="55" t="s">
        <v>11</v>
      </c>
      <c r="K9" s="55"/>
      <c r="L9" s="57" t="s">
        <v>13</v>
      </c>
      <c r="M9" s="55" t="s">
        <v>14</v>
      </c>
      <c r="N9" s="57" t="s">
        <v>13</v>
      </c>
      <c r="O9" s="57" t="s">
        <v>13</v>
      </c>
      <c r="P9" s="114"/>
      <c r="Q9" s="115"/>
      <c r="R9" s="73"/>
      <c r="T9" s="25"/>
      <c r="U9" s="25"/>
      <c r="V9" s="25"/>
      <c r="W9" s="25"/>
      <c r="X9" s="25"/>
      <c r="Y9" s="25" t="s">
        <v>75</v>
      </c>
    </row>
    <row r="10" spans="1:29" s="1" customFormat="1" ht="18" customHeight="1">
      <c r="A10" s="22" t="s">
        <v>59</v>
      </c>
      <c r="B10" s="61"/>
      <c r="C10" s="61"/>
      <c r="D10" s="61"/>
      <c r="E10" s="61"/>
      <c r="F10" s="76">
        <f>IF((($C10-$B10)+($C11-$B11))=0,0,IF(((($C10-$B10)-($E10-$D10))+(($C11-$B11)-($E11-$D11)))*24&lt;0,((($C10-$B10)-($E10-$D10))+(($C11-$B11)-($E11-$D11)))*24+24,((($C10-$B10)-($E10-$D10))+(($C11-$B11)-($E11-$D11)))*24))</f>
        <v>0</v>
      </c>
      <c r="G10" s="76">
        <f>F10</f>
        <v>0</v>
      </c>
      <c r="H10" s="58"/>
      <c r="I10" s="61"/>
      <c r="J10" s="61"/>
      <c r="K10" s="76">
        <f>IF(AND((($C10-$B10)+($C11-$B11))=0,(($E10-$D10)+($E11-$D11))&lt;&gt;0),((($J10-$I10)+($J11-$I11))-(($E10-$D10)+($E11-$D11)))*24,(($J10-$I10)+($J11-$I11))*24)</f>
        <v>0</v>
      </c>
      <c r="L10" s="76">
        <f>IF(K10&lt;0,K10+24,K10)</f>
        <v>0</v>
      </c>
      <c r="M10" s="46"/>
      <c r="N10" s="40"/>
      <c r="O10" s="92"/>
      <c r="P10" s="110"/>
      <c r="Q10" s="111"/>
      <c r="R10" s="94"/>
      <c r="T10" s="25"/>
      <c r="U10" s="25"/>
      <c r="V10" s="25"/>
      <c r="W10" s="25"/>
      <c r="X10" s="25"/>
      <c r="Y10" s="25" t="s">
        <v>78</v>
      </c>
      <c r="AA10" s="25"/>
      <c r="AB10" s="25"/>
      <c r="AC10" s="25"/>
    </row>
    <row r="11" spans="1:29" s="1" customFormat="1" ht="18">
      <c r="A11" s="33">
        <f>R4</f>
        <v>40894</v>
      </c>
      <c r="B11" s="59"/>
      <c r="C11" s="59"/>
      <c r="D11" s="59"/>
      <c r="E11" s="59"/>
      <c r="F11" s="77"/>
      <c r="G11" s="78"/>
      <c r="H11" s="60"/>
      <c r="I11" s="59"/>
      <c r="J11" s="59"/>
      <c r="K11" s="77"/>
      <c r="L11" s="77"/>
      <c r="M11" s="10"/>
      <c r="N11" s="39"/>
      <c r="O11" s="93"/>
      <c r="P11" s="106"/>
      <c r="Q11" s="107"/>
      <c r="R11" s="95"/>
      <c r="T11" s="25"/>
      <c r="U11" s="25"/>
      <c r="V11" s="25"/>
      <c r="W11" s="25"/>
      <c r="X11" s="25"/>
      <c r="Y11" s="25" t="s">
        <v>79</v>
      </c>
      <c r="AA11" s="25"/>
      <c r="AB11" s="25"/>
      <c r="AC11" s="25"/>
    </row>
    <row r="12" spans="1:29" s="1" customFormat="1" ht="18" customHeight="1">
      <c r="A12" s="22" t="s">
        <v>60</v>
      </c>
      <c r="B12" s="61"/>
      <c r="C12" s="61"/>
      <c r="D12" s="61"/>
      <c r="E12" s="61"/>
      <c r="F12" s="76">
        <f>IF((($C12-$B12)+($C13-$B13))=0,0,IF(((($C12-$B12)-($E12-$D12))+(($C13-$B13)-($E13-$D13)))*24&lt;0,((($C12-$B12)-($E12-$D12))+(($C13-$B13)-($E13-$D13)))*24+24,((($C12-$B12)-($E12-$D12))+(($C13-$B13)-($E13-$D13)))*24))</f>
        <v>0</v>
      </c>
      <c r="G12" s="76">
        <f>F12</f>
        <v>0</v>
      </c>
      <c r="H12" s="58"/>
      <c r="I12" s="61"/>
      <c r="J12" s="61"/>
      <c r="K12" s="76">
        <f>IF(AND((($C12-$B12)+($C13-$B13))=0,(($E12-$D12)+($E13-$D13))&lt;&gt;0),((($J12-$I12)+($J13-$I13))-(($E12-$D12)+($E13-$D13)))*24,(($J12-$I12)+($J13-$I13))*24)</f>
        <v>0</v>
      </c>
      <c r="L12" s="76">
        <f>IF(K12&lt;0,K12+24,K12)</f>
        <v>0</v>
      </c>
      <c r="M12" s="11"/>
      <c r="N12" s="38"/>
      <c r="O12" s="92"/>
      <c r="P12" s="104"/>
      <c r="Q12" s="105"/>
      <c r="R12" s="94"/>
      <c r="T12" s="25"/>
      <c r="U12" s="25"/>
      <c r="V12" s="25"/>
      <c r="W12" s="25"/>
      <c r="X12" s="25"/>
      <c r="Y12" s="25" t="s">
        <v>80</v>
      </c>
      <c r="AA12" s="25"/>
      <c r="AB12" s="25"/>
      <c r="AC12" s="25"/>
    </row>
    <row r="13" spans="1:29" s="1" customFormat="1" ht="18">
      <c r="A13" s="33">
        <f>A11+1</f>
        <v>40895</v>
      </c>
      <c r="B13" s="59"/>
      <c r="C13" s="59"/>
      <c r="D13" s="59"/>
      <c r="E13" s="59"/>
      <c r="F13" s="77"/>
      <c r="G13" s="77"/>
      <c r="H13" s="60"/>
      <c r="I13" s="59"/>
      <c r="J13" s="59"/>
      <c r="K13" s="77"/>
      <c r="L13" s="77"/>
      <c r="M13" s="10"/>
      <c r="N13" s="39"/>
      <c r="O13" s="93"/>
      <c r="P13" s="106"/>
      <c r="Q13" s="107"/>
      <c r="R13" s="95"/>
      <c r="T13" s="25"/>
      <c r="U13" s="25"/>
      <c r="V13" s="25"/>
      <c r="W13" s="25"/>
      <c r="X13" s="25"/>
      <c r="Y13" s="25" t="s">
        <v>82</v>
      </c>
      <c r="AA13" s="25"/>
      <c r="AB13" s="25"/>
      <c r="AC13" s="25"/>
    </row>
    <row r="14" spans="1:29" s="1" customFormat="1" ht="18" customHeight="1">
      <c r="A14" s="22" t="s">
        <v>61</v>
      </c>
      <c r="B14" s="61"/>
      <c r="C14" s="61"/>
      <c r="D14" s="61"/>
      <c r="E14" s="61"/>
      <c r="F14" s="76">
        <f>IF((($C14-$B14)+($C15-$B15))=0,0,IF(((($C14-$B14)-($E14-$D14))+(($C15-$B15)-($E15-$D15)))*24&lt;0,((($C14-$B14)-($E14-$D14))+(($C15-$B15)-($E15-$D15)))*24+24,((($C14-$B14)-($E14-$D14))+(($C15-$B15)-($E15-$D15)))*24))</f>
        <v>0</v>
      </c>
      <c r="G14" s="76">
        <f>F14</f>
        <v>0</v>
      </c>
      <c r="H14" s="58"/>
      <c r="I14" s="61"/>
      <c r="J14" s="61"/>
      <c r="K14" s="76">
        <f>IF(AND((($C14-$B14)+($C15-$B15))=0,(($E14-$D14)+($E15-$D15))&lt;&gt;0),((($J14-$I14)+($J15-$I15))-(($E14-$D14)+($E15-$D15)))*24,(($J14-$I14)+($J15-$I15))*24)</f>
        <v>0</v>
      </c>
      <c r="L14" s="76">
        <f>IF(K14&lt;0,K14+24,K14)</f>
        <v>0</v>
      </c>
      <c r="M14" s="11"/>
      <c r="N14" s="38"/>
      <c r="O14" s="92"/>
      <c r="P14" s="104"/>
      <c r="Q14" s="105"/>
      <c r="R14" s="94"/>
      <c r="T14" s="25"/>
      <c r="U14" s="25"/>
      <c r="V14" s="25"/>
      <c r="W14" s="25"/>
      <c r="X14" s="25"/>
      <c r="Y14" s="25" t="s">
        <v>83</v>
      </c>
      <c r="AA14" s="25"/>
      <c r="AB14" s="25"/>
      <c r="AC14" s="25"/>
    </row>
    <row r="15" spans="1:29" s="1" customFormat="1" ht="18">
      <c r="A15" s="33">
        <f>A13+1</f>
        <v>40896</v>
      </c>
      <c r="B15" s="59"/>
      <c r="C15" s="59"/>
      <c r="D15" s="59"/>
      <c r="E15" s="59"/>
      <c r="F15" s="77"/>
      <c r="G15" s="77"/>
      <c r="H15" s="60"/>
      <c r="I15" s="59"/>
      <c r="J15" s="59"/>
      <c r="K15" s="77"/>
      <c r="L15" s="77"/>
      <c r="M15" s="10"/>
      <c r="N15" s="39"/>
      <c r="O15" s="93"/>
      <c r="P15" s="106"/>
      <c r="Q15" s="107"/>
      <c r="R15" s="95"/>
      <c r="T15" s="25"/>
      <c r="U15" s="25"/>
      <c r="V15" s="25"/>
      <c r="W15" s="25"/>
      <c r="X15" s="25"/>
      <c r="Y15" s="25" t="s">
        <v>84</v>
      </c>
      <c r="AA15" s="25"/>
      <c r="AB15" s="25"/>
      <c r="AC15" s="25"/>
    </row>
    <row r="16" spans="1:29" s="1" customFormat="1" ht="18" customHeight="1">
      <c r="A16" s="22" t="s">
        <v>62</v>
      </c>
      <c r="B16" s="61"/>
      <c r="C16" s="61"/>
      <c r="D16" s="61"/>
      <c r="E16" s="61"/>
      <c r="F16" s="76">
        <f>IF((($C16-$B16)+($C17-$B17))=0,0,IF(((($C16-$B16)-($E16-$D16))+(($C17-$B17)-($E17-$D17)))*24&lt;0,((($C16-$B16)-($E16-$D16))+(($C17-$B17)-($E17-$D17)))*24+24,((($C16-$B16)-($E16-$D16))+(($C17-$B17)-($E17-$D17)))*24))</f>
        <v>0</v>
      </c>
      <c r="G16" s="76">
        <f>F16</f>
        <v>0</v>
      </c>
      <c r="H16" s="58"/>
      <c r="I16" s="61"/>
      <c r="J16" s="61"/>
      <c r="K16" s="76">
        <f>IF(AND((($C16-$B16)+($C17-$B17))=0,(($E16-$D16)+($E17-$D17))&lt;&gt;0),((($J16-$I16)+($J17-$I17))-(($E16-$D16)+($E17-$D17)))*24,(($J16-$I16)+($J17-$I17))*24)</f>
        <v>0</v>
      </c>
      <c r="L16" s="76">
        <f>IF(K16&lt;0,K16+24,K16)</f>
        <v>0</v>
      </c>
      <c r="M16" s="11"/>
      <c r="N16" s="38"/>
      <c r="O16" s="92"/>
      <c r="P16" s="104"/>
      <c r="Q16" s="105"/>
      <c r="R16" s="94"/>
      <c r="T16" s="25"/>
      <c r="U16" s="25"/>
      <c r="V16" s="25"/>
      <c r="W16" s="25"/>
      <c r="X16" s="25"/>
      <c r="Y16" s="25"/>
      <c r="AA16" s="25"/>
      <c r="AB16" s="25"/>
      <c r="AC16" s="25"/>
    </row>
    <row r="17" spans="1:29" s="1" customFormat="1" ht="18">
      <c r="A17" s="33">
        <f>A15+1</f>
        <v>40897</v>
      </c>
      <c r="B17" s="59"/>
      <c r="C17" s="59"/>
      <c r="D17" s="59"/>
      <c r="E17" s="59"/>
      <c r="F17" s="77"/>
      <c r="G17" s="77"/>
      <c r="H17" s="60"/>
      <c r="I17" s="59"/>
      <c r="J17" s="59"/>
      <c r="K17" s="77"/>
      <c r="L17" s="77"/>
      <c r="M17" s="10"/>
      <c r="N17" s="39"/>
      <c r="O17" s="93"/>
      <c r="P17" s="106"/>
      <c r="Q17" s="107"/>
      <c r="R17" s="95"/>
      <c r="T17" s="25"/>
      <c r="U17" s="25"/>
      <c r="V17" s="25"/>
      <c r="W17" s="25"/>
      <c r="X17" s="25"/>
      <c r="Y17" s="25"/>
      <c r="AA17" s="25"/>
      <c r="AB17" s="25"/>
      <c r="AC17" s="25"/>
    </row>
    <row r="18" spans="1:29" s="1" customFormat="1" ht="18" customHeight="1">
      <c r="A18" s="22" t="s">
        <v>63</v>
      </c>
      <c r="B18" s="61"/>
      <c r="C18" s="61"/>
      <c r="D18" s="61"/>
      <c r="E18" s="61"/>
      <c r="F18" s="76">
        <f>IF((($C18-$B18)+($C19-$B19))=0,0,IF(((($C18-$B18)-($E18-$D18))+(($C19-$B19)-($E19-$D19)))*24&lt;0,((($C18-$B18)-($E18-$D18))+(($C19-$B19)-($E19-$D19)))*24+24,((($C18-$B18)-($E18-$D18))+(($C19-$B19)-($E19-$D19)))*24))</f>
        <v>0</v>
      </c>
      <c r="G18" s="76">
        <f>F18</f>
        <v>0</v>
      </c>
      <c r="H18" s="58"/>
      <c r="I18" s="61"/>
      <c r="J18" s="61"/>
      <c r="K18" s="76">
        <f>IF(AND((($C18-$B18)+($C19-$B19))=0,(($E18-$D18)+($E19-$D19))&lt;&gt;0),((($J18-$I18)+($J19-$I19))-(($E18-$D18)+($E19-$D19)))*24,(($J18-$I18)+($J19-$I19))*24)</f>
        <v>0</v>
      </c>
      <c r="L18" s="76">
        <f>IF(K18&lt;0,K18+24,K18)</f>
        <v>0</v>
      </c>
      <c r="M18" s="11"/>
      <c r="N18" s="38"/>
      <c r="O18" s="92"/>
      <c r="P18" s="104"/>
      <c r="Q18" s="105"/>
      <c r="R18" s="94"/>
      <c r="T18" s="25"/>
      <c r="U18" s="25"/>
      <c r="V18" s="25"/>
      <c r="W18" s="25"/>
      <c r="X18" s="25"/>
      <c r="Y18" s="25"/>
      <c r="AA18" s="25"/>
      <c r="AB18" s="25"/>
      <c r="AC18" s="25"/>
    </row>
    <row r="19" spans="1:29" s="1" customFormat="1" ht="18">
      <c r="A19" s="33">
        <f>A17+1</f>
        <v>40898</v>
      </c>
      <c r="B19" s="59"/>
      <c r="C19" s="59"/>
      <c r="D19" s="59"/>
      <c r="E19" s="59"/>
      <c r="F19" s="77"/>
      <c r="G19" s="77"/>
      <c r="H19" s="60"/>
      <c r="I19" s="59"/>
      <c r="J19" s="59"/>
      <c r="K19" s="77"/>
      <c r="L19" s="77"/>
      <c r="M19" s="10"/>
      <c r="N19" s="39"/>
      <c r="O19" s="93"/>
      <c r="P19" s="106"/>
      <c r="Q19" s="107"/>
      <c r="R19" s="95"/>
      <c r="T19" s="25"/>
      <c r="U19" s="25"/>
      <c r="V19" s="25"/>
      <c r="W19" s="25"/>
      <c r="X19" s="25"/>
      <c r="Y19" s="25"/>
      <c r="AA19" s="25"/>
      <c r="AB19" s="25"/>
      <c r="AC19" s="25"/>
    </row>
    <row r="20" spans="1:29" s="1" customFormat="1" ht="18" customHeight="1">
      <c r="A20" s="22" t="s">
        <v>64</v>
      </c>
      <c r="B20" s="61"/>
      <c r="C20" s="61"/>
      <c r="D20" s="61"/>
      <c r="E20" s="61"/>
      <c r="F20" s="76">
        <f>IF((($C20-$B20)+($C21-$B21))=0,0,IF(((($C20-$B20)-($E20-$D20))+(($C21-$B21)-($E21-$D21)))*24&lt;0,((($C20-$B20)-($E20-$D20))+(($C21-$B21)-($E21-$D21)))*24+24,((($C20-$B20)-($E20-$D20))+(($C21-$B21)-($E21-$D21)))*24))</f>
        <v>0</v>
      </c>
      <c r="G20" s="76">
        <f>F20</f>
        <v>0</v>
      </c>
      <c r="H20" s="58"/>
      <c r="I20" s="61"/>
      <c r="J20" s="61"/>
      <c r="K20" s="76">
        <f>IF(AND((($C20-$B20)+($C21-$B21))=0,(($E20-$D20)+($E21-$D21))&lt;&gt;0),((($J20-$I20)+($J21-$I21))-(($E20-$D20)+($E21-$D21)))*24,(($J20-$I20)+($J21-$I21))*24)</f>
        <v>0</v>
      </c>
      <c r="L20" s="76">
        <f>IF(K20&lt;0,K20+24,K20)</f>
        <v>0</v>
      </c>
      <c r="M20" s="11"/>
      <c r="N20" s="38"/>
      <c r="O20" s="92"/>
      <c r="P20" s="104"/>
      <c r="Q20" s="105"/>
      <c r="R20" s="94"/>
      <c r="T20" s="25"/>
      <c r="U20" s="25"/>
      <c r="V20" s="25"/>
      <c r="W20" s="25"/>
      <c r="X20" s="25"/>
      <c r="Y20" s="25"/>
      <c r="AA20" s="25"/>
      <c r="AB20" s="25"/>
      <c r="AC20" s="25"/>
    </row>
    <row r="21" spans="1:29" s="1" customFormat="1" ht="18">
      <c r="A21" s="33">
        <f>A19+1</f>
        <v>40899</v>
      </c>
      <c r="B21" s="59"/>
      <c r="C21" s="59"/>
      <c r="D21" s="59"/>
      <c r="E21" s="59"/>
      <c r="F21" s="77"/>
      <c r="G21" s="77"/>
      <c r="H21" s="60"/>
      <c r="I21" s="59"/>
      <c r="J21" s="59"/>
      <c r="K21" s="77"/>
      <c r="L21" s="77"/>
      <c r="M21" s="10"/>
      <c r="N21" s="39"/>
      <c r="O21" s="93"/>
      <c r="P21" s="106"/>
      <c r="Q21" s="107"/>
      <c r="R21" s="95"/>
      <c r="T21" s="25"/>
      <c r="U21" s="25"/>
      <c r="V21" s="25"/>
      <c r="W21" s="25"/>
      <c r="X21" s="25"/>
      <c r="Y21" s="25"/>
      <c r="AA21" s="25"/>
      <c r="AB21" s="25"/>
      <c r="AC21" s="25"/>
    </row>
    <row r="22" spans="1:29" s="1" customFormat="1" ht="18" customHeight="1">
      <c r="A22" s="22" t="s">
        <v>65</v>
      </c>
      <c r="B22" s="61"/>
      <c r="C22" s="61"/>
      <c r="D22" s="61"/>
      <c r="E22" s="61"/>
      <c r="F22" s="76">
        <f>IF((($C22-$B22)+($C23-$B23))=0,0,IF(((($C22-$B22)-($E22-$D22))+(($C23-$B23)-($E23-$D23)))*24&lt;0,((($C22-$B22)-($E22-$D22))+(($C23-$B23)-($E23-$D23)))*24+24,((($C22-$B22)-($E22-$D22))+(($C23-$B23)-($E23-$D23)))*24))</f>
        <v>0</v>
      </c>
      <c r="G22" s="74">
        <f>F22</f>
        <v>0</v>
      </c>
      <c r="H22" s="58"/>
      <c r="I22" s="61"/>
      <c r="J22" s="61"/>
      <c r="K22" s="76">
        <f>IF(AND((($C22-$B22)+($C23-$B23))=0,(($E22-$D22)+($E23-$D23))&lt;&gt;0),((($J22-$I22)+($J23-$I23))-(($E22-$D22)+($E23-$D23)))*24,(($J22-$I22)+($J23-$I23))*24)</f>
        <v>0</v>
      </c>
      <c r="L22" s="74">
        <f>IF(K22&lt;0,K22+24,K22)</f>
        <v>0</v>
      </c>
      <c r="M22" s="11"/>
      <c r="N22" s="40"/>
      <c r="O22" s="92"/>
      <c r="P22" s="104"/>
      <c r="Q22" s="105"/>
      <c r="R22" s="94"/>
      <c r="T22" s="25"/>
      <c r="U22" s="25"/>
      <c r="V22" s="25"/>
      <c r="W22" s="25"/>
      <c r="X22" s="25"/>
      <c r="Y22" s="25"/>
      <c r="AA22" s="25"/>
      <c r="AB22" s="25"/>
      <c r="AC22" s="25"/>
    </row>
    <row r="23" spans="1:29" s="1" customFormat="1" ht="18.75" thickBot="1">
      <c r="A23" s="33">
        <f>A21+1</f>
        <v>40900</v>
      </c>
      <c r="B23" s="59"/>
      <c r="C23" s="59"/>
      <c r="D23" s="59"/>
      <c r="E23" s="59"/>
      <c r="F23" s="77"/>
      <c r="G23" s="119"/>
      <c r="H23" s="60"/>
      <c r="I23" s="59"/>
      <c r="J23" s="59"/>
      <c r="K23" s="77"/>
      <c r="L23" s="75"/>
      <c r="M23" s="10"/>
      <c r="N23" s="41"/>
      <c r="O23" s="93"/>
      <c r="P23" s="108"/>
      <c r="Q23" s="109"/>
      <c r="R23" s="95"/>
      <c r="T23" s="25"/>
      <c r="U23" s="25"/>
      <c r="V23" s="25"/>
      <c r="W23" s="25"/>
      <c r="X23" s="25"/>
      <c r="Y23" s="27"/>
      <c r="AA23" s="25"/>
      <c r="AB23" s="25"/>
      <c r="AC23" s="25"/>
    </row>
    <row r="24" spans="1:29" s="1" customFormat="1" ht="64.5" customHeight="1" thickTop="1">
      <c r="A24" s="43" t="s">
        <v>72</v>
      </c>
      <c r="B24" s="145"/>
      <c r="C24" s="146"/>
      <c r="D24" s="146"/>
      <c r="E24" s="146"/>
      <c r="F24" s="146"/>
      <c r="G24" s="146"/>
      <c r="H24" s="146"/>
      <c r="I24" s="146"/>
      <c r="J24" s="146"/>
      <c r="K24" s="146"/>
      <c r="L24" s="146"/>
      <c r="M24" s="146"/>
      <c r="N24" s="146"/>
      <c r="O24" s="146"/>
      <c r="P24" s="146"/>
      <c r="Q24" s="146"/>
      <c r="R24" s="147"/>
      <c r="T24" s="25"/>
      <c r="U24" s="25"/>
      <c r="V24" s="25"/>
      <c r="W24" s="25"/>
      <c r="X24" s="25"/>
      <c r="Y24" s="27"/>
      <c r="AA24" s="25"/>
      <c r="AB24" s="25"/>
      <c r="AC24" s="25"/>
    </row>
    <row r="25" spans="1:29" ht="24.75" customHeight="1">
      <c r="A25" s="47" t="s">
        <v>58</v>
      </c>
      <c r="B25" s="66" t="s">
        <v>3</v>
      </c>
      <c r="C25" s="67"/>
      <c r="D25" s="67"/>
      <c r="E25" s="67"/>
      <c r="F25" s="67"/>
      <c r="G25" s="68"/>
      <c r="H25" s="69" t="s">
        <v>4</v>
      </c>
      <c r="I25" s="70"/>
      <c r="J25" s="70"/>
      <c r="K25" s="70"/>
      <c r="L25" s="71"/>
      <c r="M25" s="69" t="s">
        <v>5</v>
      </c>
      <c r="N25" s="71"/>
      <c r="O25" s="14"/>
      <c r="P25" s="14"/>
      <c r="Q25" s="15"/>
      <c r="R25" s="45"/>
      <c r="T25" s="26"/>
      <c r="U25" s="26"/>
      <c r="V25" s="26"/>
      <c r="W25" s="26"/>
      <c r="X25" s="26"/>
      <c r="Y25" s="27"/>
      <c r="AA25" s="25"/>
      <c r="AB25" s="25"/>
      <c r="AC25" s="25"/>
    </row>
    <row r="26" spans="1:29" s="1" customFormat="1" ht="24.75" customHeight="1">
      <c r="A26" s="48" t="s">
        <v>85</v>
      </c>
      <c r="B26" s="48" t="s">
        <v>6</v>
      </c>
      <c r="C26" s="48" t="s">
        <v>7</v>
      </c>
      <c r="D26" s="48" t="s">
        <v>6</v>
      </c>
      <c r="E26" s="49" t="s">
        <v>7</v>
      </c>
      <c r="F26" s="49"/>
      <c r="G26" s="50" t="s">
        <v>8</v>
      </c>
      <c r="H26" s="51"/>
      <c r="I26" s="48" t="s">
        <v>6</v>
      </c>
      <c r="J26" s="49" t="s">
        <v>7</v>
      </c>
      <c r="K26" s="49"/>
      <c r="L26" s="52" t="s">
        <v>9</v>
      </c>
      <c r="M26" s="53"/>
      <c r="N26" s="52" t="s">
        <v>10</v>
      </c>
      <c r="O26" s="52" t="s">
        <v>10</v>
      </c>
      <c r="P26" s="112" t="s">
        <v>74</v>
      </c>
      <c r="Q26" s="113"/>
      <c r="R26" s="72" t="s">
        <v>15</v>
      </c>
      <c r="T26" s="25"/>
      <c r="U26" s="25"/>
      <c r="V26" s="25"/>
      <c r="W26" s="25"/>
      <c r="X26" s="25"/>
      <c r="Y26" s="25"/>
      <c r="AA26" s="25"/>
      <c r="AB26" s="25"/>
      <c r="AC26" s="25"/>
    </row>
    <row r="27" spans="1:29" s="1" customFormat="1" ht="15.75">
      <c r="A27" s="54"/>
      <c r="B27" s="54" t="s">
        <v>11</v>
      </c>
      <c r="C27" s="54" t="s">
        <v>11</v>
      </c>
      <c r="D27" s="54" t="s">
        <v>12</v>
      </c>
      <c r="E27" s="55" t="s">
        <v>12</v>
      </c>
      <c r="F27" s="55"/>
      <c r="G27" s="56" t="s">
        <v>13</v>
      </c>
      <c r="H27" s="54" t="s">
        <v>14</v>
      </c>
      <c r="I27" s="54" t="s">
        <v>11</v>
      </c>
      <c r="J27" s="55" t="s">
        <v>11</v>
      </c>
      <c r="K27" s="55"/>
      <c r="L27" s="57" t="s">
        <v>13</v>
      </c>
      <c r="M27" s="55" t="s">
        <v>14</v>
      </c>
      <c r="N27" s="57" t="s">
        <v>13</v>
      </c>
      <c r="O27" s="57" t="s">
        <v>13</v>
      </c>
      <c r="P27" s="114"/>
      <c r="Q27" s="115"/>
      <c r="R27" s="73"/>
      <c r="T27" s="25"/>
      <c r="U27" s="25"/>
      <c r="V27" s="25"/>
      <c r="W27" s="25"/>
      <c r="X27" s="25"/>
      <c r="Y27" s="25"/>
      <c r="AA27" s="25"/>
      <c r="AB27" s="25"/>
      <c r="AC27" s="25"/>
    </row>
    <row r="28" spans="1:29" s="1" customFormat="1" ht="18" customHeight="1">
      <c r="A28" s="22" t="s">
        <v>59</v>
      </c>
      <c r="B28" s="61"/>
      <c r="C28" s="61"/>
      <c r="D28" s="61"/>
      <c r="E28" s="61"/>
      <c r="F28" s="76">
        <f>IF((($C28-$B28)+($C29-$B29))=0,0,IF(((($C28-$B28)-($E28-$D28))+(($C29-$B29)-($E29-$D29)))*24&lt;0,((($C28-$B28)-($E28-$D28))+(($C29-$B29)-($E29-$D29)))*24+24,((($C28-$B28)-($E28-$D28))+(($C29-$B29)-($E29-$D29)))*24))</f>
        <v>0</v>
      </c>
      <c r="G28" s="76">
        <f>F28</f>
        <v>0</v>
      </c>
      <c r="H28" s="58"/>
      <c r="I28" s="61"/>
      <c r="J28" s="61"/>
      <c r="K28" s="76">
        <f>IF(AND((($C28-$B28)+($C29-$B29))=0,(($E28-$D28)+($E29-$D29))&lt;&gt;0),((($J28-$I28)+($J29-$I29))-(($E28-$D28)+($E29-$D29)))*24,(($J28-$I28)+($J29-$I29))*24)</f>
        <v>0</v>
      </c>
      <c r="L28" s="76">
        <f>IF(K28&lt;0,K28+24,K28)</f>
        <v>0</v>
      </c>
      <c r="M28" s="11"/>
      <c r="N28" s="38"/>
      <c r="O28" s="92"/>
      <c r="P28" s="104"/>
      <c r="Q28" s="105"/>
      <c r="R28" s="94"/>
      <c r="T28" s="25"/>
      <c r="U28" s="25"/>
      <c r="V28" s="25"/>
      <c r="W28" s="25"/>
      <c r="X28" s="25"/>
      <c r="Y28" s="25"/>
      <c r="AA28" s="25"/>
      <c r="AB28" s="25"/>
      <c r="AC28" s="25"/>
    </row>
    <row r="29" spans="1:29" s="1" customFormat="1" ht="18">
      <c r="A29" s="33">
        <f>A23+1</f>
        <v>40901</v>
      </c>
      <c r="B29" s="59"/>
      <c r="C29" s="59"/>
      <c r="D29" s="59"/>
      <c r="E29" s="59"/>
      <c r="F29" s="77"/>
      <c r="G29" s="78"/>
      <c r="H29" s="60"/>
      <c r="I29" s="59"/>
      <c r="J29" s="59"/>
      <c r="K29" s="77"/>
      <c r="L29" s="77"/>
      <c r="M29" s="10"/>
      <c r="N29" s="39"/>
      <c r="O29" s="93"/>
      <c r="P29" s="106"/>
      <c r="Q29" s="107"/>
      <c r="R29" s="95"/>
      <c r="T29" s="25"/>
      <c r="U29" s="25"/>
      <c r="V29" s="25"/>
      <c r="W29" s="25"/>
      <c r="X29" s="25"/>
      <c r="AA29" s="25"/>
      <c r="AB29" s="25"/>
      <c r="AC29" s="25"/>
    </row>
    <row r="30" spans="1:29" s="1" customFormat="1" ht="18" customHeight="1">
      <c r="A30" s="22" t="s">
        <v>60</v>
      </c>
      <c r="B30" s="61"/>
      <c r="C30" s="61"/>
      <c r="D30" s="61"/>
      <c r="E30" s="61"/>
      <c r="F30" s="76">
        <f>IF((($C30-$B30)+($C31-$B31))=0,0,IF(((($C30-$B30)-($E30-$D30))+(($C31-$B31)-($E31-$D31)))*24&lt;0,((($C30-$B30)-($E30-$D30))+(($C31-$B31)-($E31-$D31)))*24+24,((($C30-$B30)-($E30-$D30))+(($C31-$B31)-($E31-$D31)))*24))</f>
        <v>0</v>
      </c>
      <c r="G30" s="76">
        <f>F30</f>
        <v>0</v>
      </c>
      <c r="H30" s="58"/>
      <c r="I30" s="61"/>
      <c r="J30" s="61"/>
      <c r="K30" s="76">
        <f>IF(AND((($C30-$B30)+($C31-$B31))=0,(($E30-$D30)+($E31-$D31))&lt;&gt;0),((($J30-$I30)+($J31-$I31))-(($E30-$D30)+($E31-$D31)))*24,(($J30-$I30)+($J31-$I31))*24)</f>
        <v>0</v>
      </c>
      <c r="L30" s="76">
        <f>IF(K30&lt;0,K30+24,K30)</f>
        <v>0</v>
      </c>
      <c r="M30" s="11"/>
      <c r="N30" s="38"/>
      <c r="O30" s="92"/>
      <c r="P30" s="104"/>
      <c r="Q30" s="105"/>
      <c r="R30" s="94"/>
      <c r="T30" s="25"/>
      <c r="U30" s="25"/>
      <c r="V30" s="25"/>
      <c r="W30" s="25"/>
      <c r="X30" s="25"/>
      <c r="Y30" s="25"/>
      <c r="AA30" s="25"/>
      <c r="AB30" s="25"/>
      <c r="AC30" s="25"/>
    </row>
    <row r="31" spans="1:29" s="1" customFormat="1" ht="18">
      <c r="A31" s="33">
        <f>A29+1</f>
        <v>40902</v>
      </c>
      <c r="B31" s="59"/>
      <c r="C31" s="59"/>
      <c r="D31" s="59"/>
      <c r="E31" s="59"/>
      <c r="F31" s="77"/>
      <c r="G31" s="78"/>
      <c r="H31" s="60"/>
      <c r="I31" s="59"/>
      <c r="J31" s="59"/>
      <c r="K31" s="77"/>
      <c r="L31" s="77"/>
      <c r="M31" s="10"/>
      <c r="N31" s="39"/>
      <c r="O31" s="93"/>
      <c r="P31" s="106"/>
      <c r="Q31" s="107"/>
      <c r="R31" s="95"/>
      <c r="T31" s="25"/>
      <c r="U31" s="25"/>
      <c r="V31" s="25"/>
      <c r="W31" s="25"/>
      <c r="X31" s="25"/>
      <c r="Y31" s="27"/>
      <c r="AA31" s="25"/>
      <c r="AB31" s="25"/>
      <c r="AC31" s="25"/>
    </row>
    <row r="32" spans="1:29" s="1" customFormat="1" ht="18" customHeight="1">
      <c r="A32" s="22" t="s">
        <v>61</v>
      </c>
      <c r="B32" s="61"/>
      <c r="C32" s="61"/>
      <c r="D32" s="61"/>
      <c r="E32" s="61"/>
      <c r="F32" s="76">
        <f>IF((($C32-$B32)+($C33-$B33))=0,0,IF(((($C32-$B32)-($E32-$D32))+(($C33-$B33)-($E33-$D33)))*24&lt;0,((($C32-$B32)-($E32-$D32))+(($C33-$B33)-($E33-$D33)))*24+24,((($C32-$B32)-($E32-$D32))+(($C33-$B33)-($E33-$D33)))*24))</f>
        <v>0</v>
      </c>
      <c r="G32" s="76">
        <f>F32</f>
        <v>0</v>
      </c>
      <c r="H32" s="58"/>
      <c r="I32" s="61"/>
      <c r="J32" s="61"/>
      <c r="K32" s="76">
        <f>IF(AND((($C32-$B32)+($C33-$B33))=0,(($E32-$D32)+($E33-$D33))&lt;&gt;0),((($J32-$I32)+($J33-$I33))-(($E32-$D32)+($E33-$D33)))*24,(($J32-$I32)+($J33-$I33))*24)</f>
        <v>0</v>
      </c>
      <c r="L32" s="76">
        <f>IF(K32&lt;0,K32+24,K32)</f>
        <v>0</v>
      </c>
      <c r="M32" s="11"/>
      <c r="N32" s="38"/>
      <c r="O32" s="92"/>
      <c r="P32" s="104"/>
      <c r="Q32" s="105"/>
      <c r="R32" s="94"/>
      <c r="T32" s="25"/>
      <c r="U32" s="25"/>
      <c r="V32" s="25"/>
      <c r="W32" s="25"/>
      <c r="X32" s="25"/>
      <c r="Y32" s="27"/>
      <c r="AA32" s="25"/>
      <c r="AB32" s="25"/>
      <c r="AC32" s="25"/>
    </row>
    <row r="33" spans="1:29" s="1" customFormat="1" ht="18">
      <c r="A33" s="33">
        <f>A31+1</f>
        <v>40903</v>
      </c>
      <c r="B33" s="59"/>
      <c r="C33" s="59"/>
      <c r="D33" s="59"/>
      <c r="E33" s="59"/>
      <c r="F33" s="77"/>
      <c r="G33" s="77"/>
      <c r="H33" s="60"/>
      <c r="I33" s="59"/>
      <c r="J33" s="59"/>
      <c r="K33" s="77"/>
      <c r="L33" s="77"/>
      <c r="M33" s="10"/>
      <c r="N33" s="39"/>
      <c r="O33" s="93"/>
      <c r="P33" s="106"/>
      <c r="Q33" s="107"/>
      <c r="R33" s="95"/>
      <c r="T33" s="25"/>
      <c r="U33" s="25"/>
      <c r="V33" s="25"/>
      <c r="W33" s="25"/>
      <c r="X33" s="25"/>
      <c r="Y33" s="25"/>
      <c r="AA33" s="25"/>
      <c r="AB33" s="25"/>
      <c r="AC33" s="25"/>
    </row>
    <row r="34" spans="1:29" s="1" customFormat="1" ht="18" customHeight="1">
      <c r="A34" s="22" t="s">
        <v>62</v>
      </c>
      <c r="B34" s="61"/>
      <c r="C34" s="61"/>
      <c r="D34" s="61"/>
      <c r="E34" s="61"/>
      <c r="F34" s="76">
        <f>IF((($C34-$B34)+($C35-$B35))=0,0,IF(((($C34-$B34)-($E34-$D34))+(($C35-$B35)-($E35-$D35)))*24&lt;0,((($C34-$B34)-($E34-$D34))+(($C35-$B35)-($E35-$D35)))*24+24,((($C34-$B34)-($E34-$D34))+(($C35-$B35)-($E35-$D35)))*24))</f>
        <v>0</v>
      </c>
      <c r="G34" s="76">
        <f>F34</f>
        <v>0</v>
      </c>
      <c r="H34" s="58"/>
      <c r="I34" s="61"/>
      <c r="J34" s="61"/>
      <c r="K34" s="76">
        <f>IF(AND((($C34-$B34)+($C35-$B35))=0,(($E34-$D34)+($E35-$D35))&lt;&gt;0),((($J34-$I34)+($J35-$I35))-(($E34-$D34)+($E35-$D35)))*24,(($J34-$I34)+($J35-$I35))*24)</f>
        <v>0</v>
      </c>
      <c r="L34" s="76">
        <f>IF(K34&lt;0,K34+24,K34)</f>
        <v>0</v>
      </c>
      <c r="M34" s="11"/>
      <c r="N34" s="38"/>
      <c r="O34" s="92"/>
      <c r="P34" s="104"/>
      <c r="Q34" s="105"/>
      <c r="R34" s="94"/>
      <c r="T34" s="25"/>
      <c r="U34" s="25"/>
      <c r="V34" s="25"/>
      <c r="W34" s="25"/>
      <c r="X34" s="25"/>
      <c r="AA34" s="25"/>
      <c r="AB34" s="25"/>
      <c r="AC34" s="25"/>
    </row>
    <row r="35" spans="1:29" s="1" customFormat="1" ht="18">
      <c r="A35" s="33">
        <f>A33+1</f>
        <v>40904</v>
      </c>
      <c r="B35" s="59"/>
      <c r="C35" s="59"/>
      <c r="D35" s="59"/>
      <c r="E35" s="59"/>
      <c r="F35" s="77"/>
      <c r="G35" s="77"/>
      <c r="H35" s="60"/>
      <c r="I35" s="59"/>
      <c r="J35" s="59"/>
      <c r="K35" s="77"/>
      <c r="L35" s="77"/>
      <c r="M35" s="10"/>
      <c r="N35" s="39"/>
      <c r="O35" s="93"/>
      <c r="P35" s="106"/>
      <c r="Q35" s="107"/>
      <c r="R35" s="95"/>
      <c r="Y35" s="27"/>
      <c r="AA35" s="25"/>
      <c r="AB35" s="25"/>
      <c r="AC35" s="25"/>
    </row>
    <row r="36" spans="1:29" s="1" customFormat="1" ht="18" customHeight="1">
      <c r="A36" s="22" t="s">
        <v>63</v>
      </c>
      <c r="B36" s="61"/>
      <c r="C36" s="61"/>
      <c r="D36" s="61"/>
      <c r="E36" s="61"/>
      <c r="F36" s="76">
        <f>IF((($C36-$B36)+($C37-$B37))=0,0,IF(((($C36-$B36)-($E36-$D36))+(($C37-$B37)-($E37-$D37)))*24&lt;0,((($C36-$B36)-($E36-$D36))+(($C37-$B37)-($E37-$D37)))*24+24,((($C36-$B36)-($E36-$D36))+(($C37-$B37)-($E37-$D37)))*24))</f>
        <v>0</v>
      </c>
      <c r="G36" s="76">
        <f>F36</f>
        <v>0</v>
      </c>
      <c r="H36" s="58"/>
      <c r="I36" s="61"/>
      <c r="J36" s="61"/>
      <c r="K36" s="76">
        <f>IF(AND((($C36-$B36)+($C37-$B37))=0,(($E36-$D36)+($E37-$D37))&lt;&gt;0),((($J36-$I36)+($J37-$I37))-(($E36-$D36)+($E37-$D37)))*24,(($J36-$I36)+($J37-$I37))*24)</f>
        <v>0</v>
      </c>
      <c r="L36" s="76">
        <f>IF(K36&lt;0,K36+24,K36)</f>
        <v>0</v>
      </c>
      <c r="M36" s="11"/>
      <c r="N36" s="38"/>
      <c r="O36" s="92"/>
      <c r="P36" s="104"/>
      <c r="Q36" s="105"/>
      <c r="R36" s="94"/>
      <c r="Y36" s="27"/>
      <c r="AA36" s="25"/>
      <c r="AB36" s="25"/>
      <c r="AC36" s="25"/>
    </row>
    <row r="37" spans="1:29" s="1" customFormat="1" ht="18">
      <c r="A37" s="33">
        <f>A35+1</f>
        <v>40905</v>
      </c>
      <c r="B37" s="59"/>
      <c r="C37" s="59"/>
      <c r="D37" s="59"/>
      <c r="E37" s="59"/>
      <c r="F37" s="77"/>
      <c r="G37" s="77"/>
      <c r="H37" s="60"/>
      <c r="I37" s="59"/>
      <c r="J37" s="59"/>
      <c r="K37" s="77"/>
      <c r="L37" s="77"/>
      <c r="M37" s="10"/>
      <c r="N37" s="39"/>
      <c r="O37" s="93"/>
      <c r="P37" s="106"/>
      <c r="Q37" s="107"/>
      <c r="R37" s="95"/>
      <c r="AA37" s="25"/>
      <c r="AB37" s="25"/>
      <c r="AC37" s="25"/>
    </row>
    <row r="38" spans="1:29" s="1" customFormat="1" ht="18" customHeight="1">
      <c r="A38" s="22" t="s">
        <v>64</v>
      </c>
      <c r="B38" s="61"/>
      <c r="C38" s="61"/>
      <c r="D38" s="61"/>
      <c r="E38" s="61"/>
      <c r="F38" s="76">
        <f>IF((($C38-$B38)+($C39-$B39))=0,0,IF(((($C38-$B38)-($E38-$D38))+(($C39-$B39)-($E39-$D39)))*24&lt;0,((($C38-$B38)-($E38-$D38))+(($C39-$B39)-($E39-$D39)))*24+24,((($C38-$B38)-($E38-$D38))+(($C39-$B39)-($E39-$D39)))*24))</f>
        <v>0</v>
      </c>
      <c r="G38" s="76">
        <f>F38</f>
        <v>0</v>
      </c>
      <c r="H38" s="58"/>
      <c r="I38" s="61"/>
      <c r="J38" s="61"/>
      <c r="K38" s="76">
        <f>IF(AND((($C38-$B38)+($C39-$B39))=0,(($E38-$D38)+($E39-$D39))&lt;&gt;0),((($J38-$I38)+($J39-$I39))-(($E38-$D38)+($E39-$D39)))*24,(($J38-$I38)+($J39-$I39))*24)</f>
        <v>0</v>
      </c>
      <c r="L38" s="76">
        <f>IF(K38&lt;0,K38+24,K38)</f>
        <v>0</v>
      </c>
      <c r="M38" s="11"/>
      <c r="N38" s="38"/>
      <c r="O38" s="92"/>
      <c r="P38" s="104"/>
      <c r="Q38" s="105"/>
      <c r="R38" s="94"/>
      <c r="AA38" s="25"/>
      <c r="AB38" s="25"/>
      <c r="AC38" s="25"/>
    </row>
    <row r="39" spans="1:29" s="1" customFormat="1" ht="18">
      <c r="A39" s="33">
        <f>A37+1</f>
        <v>40906</v>
      </c>
      <c r="B39" s="59"/>
      <c r="C39" s="59"/>
      <c r="D39" s="59"/>
      <c r="E39" s="59"/>
      <c r="F39" s="77"/>
      <c r="G39" s="77"/>
      <c r="H39" s="60"/>
      <c r="I39" s="59"/>
      <c r="J39" s="59"/>
      <c r="K39" s="77"/>
      <c r="L39" s="77"/>
      <c r="M39" s="10"/>
      <c r="N39" s="39"/>
      <c r="O39" s="93"/>
      <c r="P39" s="106"/>
      <c r="Q39" s="107"/>
      <c r="R39" s="95"/>
      <c r="AA39" s="25"/>
      <c r="AB39" s="25"/>
      <c r="AC39" s="25"/>
    </row>
    <row r="40" spans="1:29" s="1" customFormat="1" ht="18" customHeight="1">
      <c r="A40" s="22" t="s">
        <v>65</v>
      </c>
      <c r="B40" s="61"/>
      <c r="C40" s="61"/>
      <c r="D40" s="61"/>
      <c r="E40" s="61"/>
      <c r="F40" s="76">
        <f>IF((($C40-$B40)+($C41-$B41))=0,0,IF(((($C40-$B40)-($E40-$D40))+(($C41-$B41)-($E41-$D41)))*24&lt;0,((($C40-$B40)-($E40-$D40))+(($C41-$B41)-($E41-$D41)))*24+24,((($C40-$B40)-($E40-$D40))+(($C41-$B41)-($E41-$D41)))*24))</f>
        <v>0</v>
      </c>
      <c r="G40" s="74">
        <f>F40</f>
        <v>0</v>
      </c>
      <c r="H40" s="58"/>
      <c r="I40" s="61"/>
      <c r="J40" s="61"/>
      <c r="K40" s="76">
        <f>IF(AND((($C40-$B40)+($C41-$B41))=0,(($E40-$D40)+($E41-$D41))&lt;&gt;0),((($J40-$I40)+($J41-$I41))-(($E40-$D40)+($E41-$D41)))*24,(($J40-$I40)+($J41-$I41))*24)</f>
        <v>0</v>
      </c>
      <c r="L40" s="74">
        <f>IF(K40&lt;0,K40+24,K40)</f>
        <v>0</v>
      </c>
      <c r="M40" s="11"/>
      <c r="N40" s="40"/>
      <c r="O40" s="92"/>
      <c r="P40" s="104"/>
      <c r="Q40" s="105"/>
      <c r="R40" s="94"/>
      <c r="AA40" s="25"/>
      <c r="AB40" s="25"/>
      <c r="AC40" s="25"/>
    </row>
    <row r="41" spans="1:29" s="1" customFormat="1" ht="18.75" thickBot="1">
      <c r="A41" s="33">
        <f>A39+1</f>
        <v>40907</v>
      </c>
      <c r="B41" s="59"/>
      <c r="C41" s="59"/>
      <c r="D41" s="59"/>
      <c r="E41" s="59"/>
      <c r="F41" s="77"/>
      <c r="G41" s="126"/>
      <c r="H41" s="60"/>
      <c r="I41" s="59"/>
      <c r="J41" s="59"/>
      <c r="K41" s="77"/>
      <c r="L41" s="126"/>
      <c r="M41" s="10"/>
      <c r="N41" s="41"/>
      <c r="O41" s="93"/>
      <c r="P41" s="108"/>
      <c r="Q41" s="109"/>
      <c r="R41" s="95"/>
      <c r="AA41" s="25"/>
      <c r="AB41" s="25"/>
      <c r="AC41" s="25"/>
    </row>
    <row r="42" spans="1:29" ht="12.75" customHeight="1" thickTop="1">
      <c r="A42" s="35"/>
      <c r="B42" s="36"/>
      <c r="C42" s="36"/>
      <c r="D42" s="36"/>
      <c r="E42" s="36"/>
      <c r="F42" s="36"/>
      <c r="G42" s="36"/>
      <c r="H42" s="36"/>
      <c r="I42" s="36"/>
      <c r="J42" s="36"/>
      <c r="K42" s="36"/>
      <c r="L42" s="85" t="s">
        <v>71</v>
      </c>
      <c r="M42" s="86"/>
      <c r="N42" s="82">
        <f>SUM(N10:N41)</f>
        <v>0</v>
      </c>
      <c r="O42" s="96"/>
      <c r="P42" s="98">
        <f>SUM(P10:P41)</f>
        <v>0</v>
      </c>
      <c r="Q42" s="99"/>
      <c r="R42" s="89"/>
      <c r="AA42" s="25"/>
      <c r="AB42" s="25"/>
      <c r="AC42" s="25"/>
    </row>
    <row r="43" spans="1:18" s="1" customFormat="1" ht="12.75" customHeight="1">
      <c r="A43" s="35"/>
      <c r="B43" s="36"/>
      <c r="C43" s="36"/>
      <c r="D43" s="36"/>
      <c r="E43" s="36"/>
      <c r="F43" s="36"/>
      <c r="G43" s="36"/>
      <c r="H43" s="36"/>
      <c r="I43" s="36"/>
      <c r="J43" s="36"/>
      <c r="K43" s="36"/>
      <c r="L43" s="85"/>
      <c r="M43" s="86"/>
      <c r="N43" s="83"/>
      <c r="O43" s="97"/>
      <c r="P43" s="100"/>
      <c r="Q43" s="101"/>
      <c r="R43" s="90"/>
    </row>
    <row r="44" spans="1:18" s="1" customFormat="1" ht="12.75" customHeight="1" thickBot="1">
      <c r="A44" s="37"/>
      <c r="B44" s="23"/>
      <c r="C44" s="23"/>
      <c r="D44" s="23"/>
      <c r="E44" s="23"/>
      <c r="F44" s="23"/>
      <c r="G44" s="23"/>
      <c r="H44" s="23"/>
      <c r="I44" s="23"/>
      <c r="J44" s="23"/>
      <c r="K44" s="23"/>
      <c r="L44" s="87"/>
      <c r="M44" s="88"/>
      <c r="N44" s="84"/>
      <c r="O44" s="34"/>
      <c r="P44" s="102"/>
      <c r="Q44" s="103"/>
      <c r="R44" s="91"/>
    </row>
    <row r="45" spans="1:18" s="1" customFormat="1" ht="64.5" customHeight="1" thickTop="1">
      <c r="A45" s="42" t="s">
        <v>73</v>
      </c>
      <c r="B45" s="145"/>
      <c r="C45" s="146"/>
      <c r="D45" s="146"/>
      <c r="E45" s="146"/>
      <c r="F45" s="146"/>
      <c r="G45" s="146"/>
      <c r="H45" s="146"/>
      <c r="I45" s="146"/>
      <c r="J45" s="146"/>
      <c r="K45" s="146"/>
      <c r="L45" s="146"/>
      <c r="M45" s="146"/>
      <c r="N45" s="146"/>
      <c r="O45" s="146"/>
      <c r="P45" s="146"/>
      <c r="Q45" s="146"/>
      <c r="R45" s="147"/>
    </row>
    <row r="46" spans="1:18" s="1" customFormat="1" ht="18" customHeight="1">
      <c r="A46" s="16" t="s">
        <v>50</v>
      </c>
      <c r="B46" s="17"/>
      <c r="C46" s="17"/>
      <c r="D46" s="17"/>
      <c r="E46" s="17"/>
      <c r="F46" s="17"/>
      <c r="G46" s="17"/>
      <c r="H46" s="17"/>
      <c r="I46" s="17"/>
      <c r="J46" s="17"/>
      <c r="K46" s="17"/>
      <c r="L46" s="17"/>
      <c r="M46" s="17"/>
      <c r="N46" s="17"/>
      <c r="O46" s="29"/>
      <c r="P46" s="29"/>
      <c r="Q46" s="29"/>
      <c r="R46" s="18"/>
    </row>
    <row r="47" spans="1:18" s="1" customFormat="1" ht="18" customHeight="1">
      <c r="A47" s="79" t="s">
        <v>77</v>
      </c>
      <c r="B47" s="80"/>
      <c r="C47" s="80"/>
      <c r="D47" s="80"/>
      <c r="E47" s="80"/>
      <c r="F47" s="80"/>
      <c r="G47" s="80"/>
      <c r="H47" s="80"/>
      <c r="I47" s="80"/>
      <c r="J47" s="80"/>
      <c r="K47" s="80"/>
      <c r="L47" s="80"/>
      <c r="M47" s="80"/>
      <c r="N47" s="80"/>
      <c r="O47" s="80"/>
      <c r="P47" s="80"/>
      <c r="Q47" s="80"/>
      <c r="R47" s="81"/>
    </row>
    <row r="48" spans="1:18" s="1" customFormat="1" ht="49.5" customHeight="1">
      <c r="A48" s="143" t="s">
        <v>16</v>
      </c>
      <c r="B48" s="144"/>
      <c r="C48" s="19"/>
      <c r="D48" s="19"/>
      <c r="E48" s="19"/>
      <c r="F48" s="19"/>
      <c r="G48" s="19"/>
      <c r="H48" s="30"/>
      <c r="I48" s="31" t="s">
        <v>17</v>
      </c>
      <c r="J48" s="19"/>
      <c r="K48" s="19"/>
      <c r="L48" s="19"/>
      <c r="M48" s="19"/>
      <c r="N48" s="19"/>
      <c r="O48" s="20"/>
      <c r="P48" s="20"/>
      <c r="Q48" s="20"/>
      <c r="R48" s="21"/>
    </row>
    <row r="49" spans="1:18" s="1" customFormat="1" ht="18" customHeight="1">
      <c r="A49" s="127" t="s">
        <v>18</v>
      </c>
      <c r="B49" s="128"/>
      <c r="C49" s="128"/>
      <c r="D49" s="128"/>
      <c r="E49" s="128"/>
      <c r="F49" s="128"/>
      <c r="G49" s="128"/>
      <c r="H49" s="129"/>
      <c r="I49" s="128"/>
      <c r="J49" s="128"/>
      <c r="K49" s="128"/>
      <c r="L49" s="128"/>
      <c r="M49" s="128"/>
      <c r="N49" s="128"/>
      <c r="O49" s="128"/>
      <c r="P49" s="128"/>
      <c r="Q49" s="128"/>
      <c r="R49" s="130"/>
    </row>
    <row r="50" spans="1:18" s="1" customFormat="1" ht="19.5" customHeight="1">
      <c r="A50" s="120" t="s">
        <v>19</v>
      </c>
      <c r="B50" s="121"/>
      <c r="C50" s="121"/>
      <c r="D50" s="121"/>
      <c r="E50" s="121"/>
      <c r="F50" s="121"/>
      <c r="G50" s="121"/>
      <c r="H50" s="121"/>
      <c r="I50" s="121"/>
      <c r="J50" s="121"/>
      <c r="K50" s="121"/>
      <c r="L50" s="121"/>
      <c r="M50" s="121"/>
      <c r="N50" s="121"/>
      <c r="O50" s="121"/>
      <c r="P50" s="121"/>
      <c r="Q50" s="121"/>
      <c r="R50" s="122"/>
    </row>
  </sheetData>
  <sheetProtection password="CF97" sheet="1"/>
  <mergeCells count="131">
    <mergeCell ref="P34:Q35"/>
    <mergeCell ref="P36:Q37"/>
    <mergeCell ref="G18:G19"/>
    <mergeCell ref="P8:Q9"/>
    <mergeCell ref="A6:R6"/>
    <mergeCell ref="B24:R24"/>
    <mergeCell ref="P12:Q13"/>
    <mergeCell ref="P14:Q15"/>
    <mergeCell ref="K16:K17"/>
    <mergeCell ref="O10:O11"/>
    <mergeCell ref="P16:Q17"/>
    <mergeCell ref="P18:Q19"/>
    <mergeCell ref="P20:Q21"/>
    <mergeCell ref="P22:Q23"/>
    <mergeCell ref="P28:Q29"/>
    <mergeCell ref="P30:Q31"/>
    <mergeCell ref="K14:K15"/>
    <mergeCell ref="F10:F11"/>
    <mergeCell ref="F12:F13"/>
    <mergeCell ref="F14:F15"/>
    <mergeCell ref="G14:G15"/>
    <mergeCell ref="A48:B48"/>
    <mergeCell ref="B45:R45"/>
    <mergeCell ref="F40:F41"/>
    <mergeCell ref="O32:O33"/>
    <mergeCell ref="O34:O35"/>
    <mergeCell ref="O5:Q5"/>
    <mergeCell ref="O4:Q4"/>
    <mergeCell ref="A3:B3"/>
    <mergeCell ref="A4:B4"/>
    <mergeCell ref="A5:B5"/>
    <mergeCell ref="C3:N3"/>
    <mergeCell ref="C4:N4"/>
    <mergeCell ref="C5:L5"/>
    <mergeCell ref="O3:Q3"/>
    <mergeCell ref="G32:G33"/>
    <mergeCell ref="G34:G35"/>
    <mergeCell ref="G36:G37"/>
    <mergeCell ref="L32:L33"/>
    <mergeCell ref="L40:L41"/>
    <mergeCell ref="F38:F39"/>
    <mergeCell ref="A50:R50"/>
    <mergeCell ref="A2:R2"/>
    <mergeCell ref="G40:G41"/>
    <mergeCell ref="L10:L11"/>
    <mergeCell ref="L12:L13"/>
    <mergeCell ref="L14:L15"/>
    <mergeCell ref="L16:L17"/>
    <mergeCell ref="L20:L21"/>
    <mergeCell ref="A49:R49"/>
    <mergeCell ref="L34:L35"/>
    <mergeCell ref="L28:L29"/>
    <mergeCell ref="A1:R1"/>
    <mergeCell ref="L30:L31"/>
    <mergeCell ref="G20:G21"/>
    <mergeCell ref="G22:G23"/>
    <mergeCell ref="G28:G29"/>
    <mergeCell ref="G30:G31"/>
    <mergeCell ref="O18:O19"/>
    <mergeCell ref="G12:G13"/>
    <mergeCell ref="L18:L19"/>
    <mergeCell ref="R28:R29"/>
    <mergeCell ref="R10:R11"/>
    <mergeCell ref="R12:R13"/>
    <mergeCell ref="R14:R15"/>
    <mergeCell ref="R16:R17"/>
    <mergeCell ref="O20:O21"/>
    <mergeCell ref="O12:O13"/>
    <mergeCell ref="P10:Q11"/>
    <mergeCell ref="P26:Q27"/>
    <mergeCell ref="R26:R27"/>
    <mergeCell ref="P40:Q41"/>
    <mergeCell ref="O22:O23"/>
    <mergeCell ref="O28:O29"/>
    <mergeCell ref="O30:O31"/>
    <mergeCell ref="L36:L37"/>
    <mergeCell ref="K32:K33"/>
    <mergeCell ref="K34:K35"/>
    <mergeCell ref="K36:K37"/>
    <mergeCell ref="K38:K39"/>
    <mergeCell ref="K22:K23"/>
    <mergeCell ref="O42:O43"/>
    <mergeCell ref="O40:O41"/>
    <mergeCell ref="O38:O39"/>
    <mergeCell ref="P42:Q44"/>
    <mergeCell ref="R32:R33"/>
    <mergeCell ref="R34:R35"/>
    <mergeCell ref="R36:R37"/>
    <mergeCell ref="R38:R39"/>
    <mergeCell ref="P38:Q39"/>
    <mergeCell ref="P32:Q33"/>
    <mergeCell ref="F28:F29"/>
    <mergeCell ref="F30:F31"/>
    <mergeCell ref="R30:R31"/>
    <mergeCell ref="O14:O15"/>
    <mergeCell ref="O16:O17"/>
    <mergeCell ref="K20:K21"/>
    <mergeCell ref="R18:R19"/>
    <mergeCell ref="R20:R21"/>
    <mergeCell ref="G16:G17"/>
    <mergeCell ref="R22:R23"/>
    <mergeCell ref="R40:R41"/>
    <mergeCell ref="K28:K29"/>
    <mergeCell ref="K30:K31"/>
    <mergeCell ref="F16:F17"/>
    <mergeCell ref="F32:F33"/>
    <mergeCell ref="F34:F35"/>
    <mergeCell ref="F36:F37"/>
    <mergeCell ref="F18:F19"/>
    <mergeCell ref="F20:F21"/>
    <mergeCell ref="F22:F23"/>
    <mergeCell ref="A47:R47"/>
    <mergeCell ref="N42:N44"/>
    <mergeCell ref="L42:M44"/>
    <mergeCell ref="G38:G39"/>
    <mergeCell ref="R42:R44"/>
    <mergeCell ref="K10:K11"/>
    <mergeCell ref="K12:K13"/>
    <mergeCell ref="K40:K41"/>
    <mergeCell ref="O36:O37"/>
    <mergeCell ref="L38:L39"/>
    <mergeCell ref="B7:G7"/>
    <mergeCell ref="H7:L7"/>
    <mergeCell ref="M7:N7"/>
    <mergeCell ref="R8:R9"/>
    <mergeCell ref="B25:G25"/>
    <mergeCell ref="H25:L25"/>
    <mergeCell ref="M25:N25"/>
    <mergeCell ref="L22:L23"/>
    <mergeCell ref="K18:K19"/>
    <mergeCell ref="G10:G11"/>
  </mergeCells>
  <dataValidations count="6">
    <dataValidation type="decimal" operator="lessThan" allowBlank="1" showInputMessage="1" showErrorMessage="1" sqref="P16 P10 N10:N23 P40 P36 P28 P30 P32 P38 P34 P22 P18 N28:N41 P12 P14 P20">
      <formula1>24.01</formula1>
    </dataValidation>
    <dataValidation type="whole" allowBlank="1" showInputMessage="1" showErrorMessage="1" sqref="R3">
      <formula1>1</formula1>
      <formula2>27</formula2>
    </dataValidation>
    <dataValidation type="time" allowBlank="1" showInputMessage="1" showErrorMessage="1" sqref="K30:K41 B28:E29 I10:J23 F12:F23 K12:K23 B30:F41 I28:J41 B10:E23">
      <formula1>0</formula1>
      <formula2>0.9895717592592592</formula2>
    </dataValidation>
    <dataValidation type="list" allowBlank="1" showInputMessage="1" showErrorMessage="1" sqref="H10:H23 H28:H41">
      <formula1>$W$1:$W$3</formula1>
    </dataValidation>
    <dataValidation type="list" allowBlank="1" showInputMessage="1" showErrorMessage="1" sqref="M28:M41 M10:M23">
      <formula1>$Y$1:$Y$36</formula1>
    </dataValidation>
    <dataValidation type="list" allowBlank="1" showInputMessage="1" showErrorMessage="1" sqref="N5">
      <formula1>$T$1:$T$3</formula1>
    </dataValidation>
  </dataValidations>
  <printOptions horizontalCentered="1" verticalCentered="1"/>
  <pageMargins left="0.25" right="0.25" top="0.25" bottom="0.75" header="0.5" footer="0.5"/>
  <pageSetup fitToHeight="1" fitToWidth="1" horizontalDpi="360" verticalDpi="360" orientation="portrait" scale="61" r:id="rId3"/>
  <drawing r:id="rId2"/>
  <legacyDrawing r:id="rId1"/>
</worksheet>
</file>

<file path=xl/worksheets/sheet3.xml><?xml version="1.0" encoding="utf-8"?>
<worksheet xmlns="http://schemas.openxmlformats.org/spreadsheetml/2006/main" xmlns:r="http://schemas.openxmlformats.org/officeDocument/2006/relationships">
  <dimension ref="A1:C28"/>
  <sheetViews>
    <sheetView showGridLines="0" showRowColHeaders="0" showZeros="0" showOutlineSymbols="0" zoomScalePageLayoutView="0" workbookViewId="0" topLeftCell="A1">
      <selection activeCell="B29" sqref="B29"/>
    </sheetView>
  </sheetViews>
  <sheetFormatPr defaultColWidth="9.140625" defaultRowHeight="12.75"/>
  <cols>
    <col min="2" max="2" width="10.140625" style="0" bestFit="1" customWidth="1"/>
    <col min="3" max="3" width="10.140625" style="0" hidden="1" customWidth="1"/>
  </cols>
  <sheetData>
    <row r="1" spans="1:3" ht="13.5" thickBot="1">
      <c r="A1" t="s">
        <v>20</v>
      </c>
      <c r="B1" s="2" t="s">
        <v>44</v>
      </c>
      <c r="C1" t="s">
        <v>21</v>
      </c>
    </row>
    <row r="2" spans="1:3" ht="13.5" thickBot="1">
      <c r="A2">
        <v>1</v>
      </c>
      <c r="B2" s="9">
        <v>40894</v>
      </c>
      <c r="C2" s="7">
        <f>B2+13</f>
        <v>40907</v>
      </c>
    </row>
    <row r="3" spans="1:3" ht="12.75" hidden="1">
      <c r="A3">
        <v>2</v>
      </c>
      <c r="B3" s="8">
        <f>B2+14</f>
        <v>40908</v>
      </c>
      <c r="C3" s="8">
        <f>C2+14</f>
        <v>40921</v>
      </c>
    </row>
    <row r="4" spans="1:3" ht="12.75" hidden="1">
      <c r="A4">
        <v>3</v>
      </c>
      <c r="B4" s="8">
        <f aca="true" t="shared" si="0" ref="B4:B28">B3+14</f>
        <v>40922</v>
      </c>
      <c r="C4" s="8">
        <f aca="true" t="shared" si="1" ref="C4:C28">C3+14</f>
        <v>40935</v>
      </c>
    </row>
    <row r="5" spans="1:3" ht="12.75" hidden="1">
      <c r="A5">
        <v>4</v>
      </c>
      <c r="B5" s="8">
        <f t="shared" si="0"/>
        <v>40936</v>
      </c>
      <c r="C5" s="8">
        <f t="shared" si="1"/>
        <v>40949</v>
      </c>
    </row>
    <row r="6" spans="1:3" ht="12.75" hidden="1">
      <c r="A6">
        <v>5</v>
      </c>
      <c r="B6" s="8">
        <f t="shared" si="0"/>
        <v>40950</v>
      </c>
      <c r="C6" s="8">
        <f t="shared" si="1"/>
        <v>40963</v>
      </c>
    </row>
    <row r="7" spans="1:3" ht="12.75" hidden="1">
      <c r="A7">
        <v>6</v>
      </c>
      <c r="B7" s="8">
        <f t="shared" si="0"/>
        <v>40964</v>
      </c>
      <c r="C7" s="8">
        <f t="shared" si="1"/>
        <v>40977</v>
      </c>
    </row>
    <row r="8" spans="1:3" ht="12.75" hidden="1">
      <c r="A8">
        <v>7</v>
      </c>
      <c r="B8" s="8">
        <f t="shared" si="0"/>
        <v>40978</v>
      </c>
      <c r="C8" s="8">
        <f t="shared" si="1"/>
        <v>40991</v>
      </c>
    </row>
    <row r="9" spans="1:3" ht="12.75" hidden="1">
      <c r="A9">
        <v>8</v>
      </c>
      <c r="B9" s="8">
        <f t="shared" si="0"/>
        <v>40992</v>
      </c>
      <c r="C9" s="8">
        <f t="shared" si="1"/>
        <v>41005</v>
      </c>
    </row>
    <row r="10" spans="1:3" ht="12.75" hidden="1">
      <c r="A10">
        <v>9</v>
      </c>
      <c r="B10" s="8">
        <f t="shared" si="0"/>
        <v>41006</v>
      </c>
      <c r="C10" s="8">
        <f t="shared" si="1"/>
        <v>41019</v>
      </c>
    </row>
    <row r="11" spans="1:3" ht="12.75" hidden="1">
      <c r="A11">
        <v>10</v>
      </c>
      <c r="B11" s="8">
        <f t="shared" si="0"/>
        <v>41020</v>
      </c>
      <c r="C11" s="8">
        <f t="shared" si="1"/>
        <v>41033</v>
      </c>
    </row>
    <row r="12" spans="1:3" ht="12.75" hidden="1">
      <c r="A12">
        <v>11</v>
      </c>
      <c r="B12" s="8">
        <f t="shared" si="0"/>
        <v>41034</v>
      </c>
      <c r="C12" s="8">
        <f t="shared" si="1"/>
        <v>41047</v>
      </c>
    </row>
    <row r="13" spans="1:3" ht="12.75" hidden="1">
      <c r="A13">
        <v>12</v>
      </c>
      <c r="B13" s="8">
        <f t="shared" si="0"/>
        <v>41048</v>
      </c>
      <c r="C13" s="8">
        <f t="shared" si="1"/>
        <v>41061</v>
      </c>
    </row>
    <row r="14" spans="1:3" ht="12.75" hidden="1">
      <c r="A14">
        <v>13</v>
      </c>
      <c r="B14" s="8">
        <f t="shared" si="0"/>
        <v>41062</v>
      </c>
      <c r="C14" s="8">
        <f t="shared" si="1"/>
        <v>41075</v>
      </c>
    </row>
    <row r="15" spans="1:3" ht="12.75" hidden="1">
      <c r="A15">
        <v>14</v>
      </c>
      <c r="B15" s="8">
        <f t="shared" si="0"/>
        <v>41076</v>
      </c>
      <c r="C15" s="8">
        <f t="shared" si="1"/>
        <v>41089</v>
      </c>
    </row>
    <row r="16" spans="1:3" ht="12.75" hidden="1">
      <c r="A16">
        <v>15</v>
      </c>
      <c r="B16" s="8">
        <f t="shared" si="0"/>
        <v>41090</v>
      </c>
      <c r="C16" s="8">
        <f t="shared" si="1"/>
        <v>41103</v>
      </c>
    </row>
    <row r="17" spans="1:3" ht="12.75" hidden="1">
      <c r="A17">
        <v>16</v>
      </c>
      <c r="B17" s="8">
        <f t="shared" si="0"/>
        <v>41104</v>
      </c>
      <c r="C17" s="8">
        <f t="shared" si="1"/>
        <v>41117</v>
      </c>
    </row>
    <row r="18" spans="1:3" ht="12.75" hidden="1">
      <c r="A18">
        <v>17</v>
      </c>
      <c r="B18" s="8">
        <f t="shared" si="0"/>
        <v>41118</v>
      </c>
      <c r="C18" s="8">
        <f t="shared" si="1"/>
        <v>41131</v>
      </c>
    </row>
    <row r="19" spans="1:3" ht="12.75" hidden="1">
      <c r="A19">
        <v>18</v>
      </c>
      <c r="B19" s="8">
        <f t="shared" si="0"/>
        <v>41132</v>
      </c>
      <c r="C19" s="8">
        <f t="shared" si="1"/>
        <v>41145</v>
      </c>
    </row>
    <row r="20" spans="1:3" ht="12.75" hidden="1">
      <c r="A20">
        <v>19</v>
      </c>
      <c r="B20" s="8">
        <f t="shared" si="0"/>
        <v>41146</v>
      </c>
      <c r="C20" s="8">
        <f t="shared" si="1"/>
        <v>41159</v>
      </c>
    </row>
    <row r="21" spans="1:3" ht="12.75" hidden="1">
      <c r="A21">
        <v>20</v>
      </c>
      <c r="B21" s="8">
        <f t="shared" si="0"/>
        <v>41160</v>
      </c>
      <c r="C21" s="8">
        <f t="shared" si="1"/>
        <v>41173</v>
      </c>
    </row>
    <row r="22" spans="1:3" ht="12.75" hidden="1">
      <c r="A22">
        <v>21</v>
      </c>
      <c r="B22" s="8">
        <f t="shared" si="0"/>
        <v>41174</v>
      </c>
      <c r="C22" s="8">
        <f t="shared" si="1"/>
        <v>41187</v>
      </c>
    </row>
    <row r="23" spans="1:3" ht="12.75" hidden="1">
      <c r="A23">
        <v>22</v>
      </c>
      <c r="B23" s="8">
        <f t="shared" si="0"/>
        <v>41188</v>
      </c>
      <c r="C23" s="8">
        <f t="shared" si="1"/>
        <v>41201</v>
      </c>
    </row>
    <row r="24" spans="1:3" ht="12.75" hidden="1">
      <c r="A24">
        <v>23</v>
      </c>
      <c r="B24" s="8">
        <f t="shared" si="0"/>
        <v>41202</v>
      </c>
      <c r="C24" s="8">
        <f t="shared" si="1"/>
        <v>41215</v>
      </c>
    </row>
    <row r="25" spans="1:3" ht="12.75" hidden="1">
      <c r="A25">
        <v>24</v>
      </c>
      <c r="B25" s="8">
        <f t="shared" si="0"/>
        <v>41216</v>
      </c>
      <c r="C25" s="8">
        <f t="shared" si="1"/>
        <v>41229</v>
      </c>
    </row>
    <row r="26" spans="1:3" ht="12.75" hidden="1">
      <c r="A26">
        <v>25</v>
      </c>
      <c r="B26" s="8">
        <f t="shared" si="0"/>
        <v>41230</v>
      </c>
      <c r="C26" s="8">
        <f t="shared" si="1"/>
        <v>41243</v>
      </c>
    </row>
    <row r="27" spans="1:3" ht="12.75" hidden="1">
      <c r="A27">
        <v>26</v>
      </c>
      <c r="B27" s="8">
        <f t="shared" si="0"/>
        <v>41244</v>
      </c>
      <c r="C27" s="8">
        <f t="shared" si="1"/>
        <v>41257</v>
      </c>
    </row>
    <row r="28" spans="1:3" ht="12.75" hidden="1">
      <c r="A28">
        <v>27</v>
      </c>
      <c r="B28" s="8">
        <f t="shared" si="0"/>
        <v>41258</v>
      </c>
      <c r="C28" s="8">
        <f t="shared" si="1"/>
        <v>41271</v>
      </c>
    </row>
  </sheetData>
  <sheetProtection sheet="1" objects="1" scenarios="1"/>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Bill and Elizabeth's Computer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 Hutchison</dc:creator>
  <cp:keywords/>
  <dc:description/>
  <cp:lastModifiedBy>divya.patel</cp:lastModifiedBy>
  <cp:lastPrinted>2009-02-11T18:11:41Z</cp:lastPrinted>
  <dcterms:created xsi:type="dcterms:W3CDTF">2000-03-04T02:48:51Z</dcterms:created>
  <dcterms:modified xsi:type="dcterms:W3CDTF">2012-01-06T14:09:01Z</dcterms:modified>
  <cp:category/>
  <cp:version/>
  <cp:contentType/>
  <cp:contentStatus/>
</cp:coreProperties>
</file>